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vex\Downloads\"/>
    </mc:Choice>
  </mc:AlternateContent>
  <bookViews>
    <workbookView xWindow="0" yWindow="0" windowWidth="25200" windowHeight="12435"/>
  </bookViews>
  <sheets>
    <sheet name="kalkulacja oferty" sheetId="1" r:id="rId1"/>
  </sheets>
  <definedNames>
    <definedName name="_xlnm._FilterDatabase" localSheetId="0" hidden="1">'kalkulacja oferty'!$A$2:$J$261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9" i="1" l="1"/>
  <c r="J258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253" i="1" l="1"/>
  <c r="I260" i="1" l="1"/>
  <c r="I261" i="1" s="1"/>
</calcChain>
</file>

<file path=xl/sharedStrings.xml><?xml version="1.0" encoding="utf-8"?>
<sst xmlns="http://schemas.openxmlformats.org/spreadsheetml/2006/main" count="834" uniqueCount="445">
  <si>
    <t>Kod</t>
  </si>
  <si>
    <t>Skrót nazwy jednostki</t>
  </si>
  <si>
    <t>Miejscowość</t>
  </si>
  <si>
    <t>Ulica</t>
  </si>
  <si>
    <t>Marka</t>
  </si>
  <si>
    <t>Model</t>
  </si>
  <si>
    <t>Ilość</t>
  </si>
  <si>
    <t>Cena za szt.*</t>
  </si>
  <si>
    <t>Drugi termin</t>
  </si>
  <si>
    <t>Cena*</t>
  </si>
  <si>
    <t>0601</t>
  </si>
  <si>
    <t>IAS w Lublinie</t>
  </si>
  <si>
    <t>Lublin
20-883</t>
  </si>
  <si>
    <t>T. Szeligowskiego 24</t>
  </si>
  <si>
    <t>Daikin</t>
  </si>
  <si>
    <t>VRV III, RXYQ (z.)</t>
  </si>
  <si>
    <t>tak</t>
  </si>
  <si>
    <t>VRV III, FXAQ (w.)</t>
  </si>
  <si>
    <t>VRV III, FXCQ (w.)</t>
  </si>
  <si>
    <t>VRV III, FXLQ (w.)</t>
  </si>
  <si>
    <t>VRV III, FXSQ (w.)</t>
  </si>
  <si>
    <t>Noxa</t>
  </si>
  <si>
    <t>NXP-35CP01-CA (p.)</t>
  </si>
  <si>
    <t>-</t>
  </si>
  <si>
    <t>0602</t>
  </si>
  <si>
    <t>US w Białej Podlaskiej</t>
  </si>
  <si>
    <t>Biała Podlaska
21-500</t>
  </si>
  <si>
    <t>Prosta 19</t>
  </si>
  <si>
    <t>Panasonic</t>
  </si>
  <si>
    <t>VTS Clima</t>
  </si>
  <si>
    <t>VVS030-R-FPVHC/VVS030-L-FVPD_cd</t>
  </si>
  <si>
    <t>Gree</t>
  </si>
  <si>
    <t>Midea</t>
  </si>
  <si>
    <t>MDV-V200W/DRN1</t>
  </si>
  <si>
    <t>0603</t>
  </si>
  <si>
    <t>US w Biłgoraju</t>
  </si>
  <si>
    <t>Biłgoraj
23-400</t>
  </si>
  <si>
    <t>T. Kościuszki 78</t>
  </si>
  <si>
    <t>Mitsubishi</t>
  </si>
  <si>
    <t>Galanz</t>
  </si>
  <si>
    <t>AUS12H53R150L6</t>
  </si>
  <si>
    <t>AUS18H53R120D6</t>
  </si>
  <si>
    <t>0604</t>
  </si>
  <si>
    <t>US w Chełmie</t>
  </si>
  <si>
    <t>Chełm
22-100</t>
  </si>
  <si>
    <t>Obłońska 20a</t>
  </si>
  <si>
    <t>Inwent</t>
  </si>
  <si>
    <t>ACAV-M-1-NW-PL-3736/4192</t>
  </si>
  <si>
    <t>Aereco</t>
  </si>
  <si>
    <t>VAM 767</t>
  </si>
  <si>
    <t>12 kratek typu Aereco; 2 kratki typu Silent</t>
  </si>
  <si>
    <t>0605</t>
  </si>
  <si>
    <t>US w Hrubieszowie</t>
  </si>
  <si>
    <t>Hrubieszów
22-500</t>
  </si>
  <si>
    <t xml:space="preserve">27 Wołyńskiej DP AK 11 </t>
  </si>
  <si>
    <t>Zibro</t>
  </si>
  <si>
    <t>P328 (p.)</t>
  </si>
  <si>
    <t>0606</t>
  </si>
  <si>
    <t>US w Janowie Lubelskim</t>
  </si>
  <si>
    <t>Janów Lubelski
23-300</t>
  </si>
  <si>
    <t xml:space="preserve">Wojska Polskiego 32 </t>
  </si>
  <si>
    <t>MDV</t>
  </si>
  <si>
    <t>0607</t>
  </si>
  <si>
    <t>US w Krasnymstawie</t>
  </si>
  <si>
    <t>Krasnystaw
22-300</t>
  </si>
  <si>
    <t>Rzeczna 5</t>
  </si>
  <si>
    <t>Fuji</t>
  </si>
  <si>
    <t>RSG/ROG18LFC</t>
  </si>
  <si>
    <t>Sinclair</t>
  </si>
  <si>
    <t>ASH-09SC</t>
  </si>
  <si>
    <t>GWH09QB</t>
  </si>
  <si>
    <t>0608</t>
  </si>
  <si>
    <t>US w Kraśniku</t>
  </si>
  <si>
    <t>Kraśnik
23-200</t>
  </si>
  <si>
    <t>T. Kościuszki 5</t>
  </si>
  <si>
    <t>Glanz</t>
  </si>
  <si>
    <t>AUS-09H53R010L6</t>
  </si>
  <si>
    <t>Kaisai</t>
  </si>
  <si>
    <t>0609</t>
  </si>
  <si>
    <t>US w Lubartowie</t>
  </si>
  <si>
    <t>Lubartów
21-100</t>
  </si>
  <si>
    <t>A. Mickiewicza 6
Legionów 55</t>
  </si>
  <si>
    <t>Samsung</t>
  </si>
  <si>
    <t>ROS 24 LDC</t>
  </si>
  <si>
    <t>Whirpool</t>
  </si>
  <si>
    <t>AMD 096 AC8000CH/P (p.)</t>
  </si>
  <si>
    <t>0610</t>
  </si>
  <si>
    <t>PUS w Lublinie</t>
  </si>
  <si>
    <t>Lublin
20-027</t>
  </si>
  <si>
    <t>Sądowa 5
Żołnierzy
Niepodległej 3</t>
  </si>
  <si>
    <t>Fujitsu</t>
  </si>
  <si>
    <t>Rosenberg</t>
  </si>
  <si>
    <t>WINDBOX S1000P</t>
  </si>
  <si>
    <t>York</t>
  </si>
  <si>
    <t>Defender</t>
  </si>
  <si>
    <t>DR100EHN</t>
  </si>
  <si>
    <t>Zelmer</t>
  </si>
  <si>
    <t>23Z012 (p.)</t>
  </si>
  <si>
    <t>P129 (p.)</t>
  </si>
  <si>
    <t>Master</t>
  </si>
  <si>
    <t>AC1000E (p.)</t>
  </si>
  <si>
    <t>Honeywell</t>
  </si>
  <si>
    <t>MN09CES (p.)</t>
  </si>
  <si>
    <t>0612</t>
  </si>
  <si>
    <t>TUS w Lublinie</t>
  </si>
  <si>
    <t>Lublin
20-016</t>
  </si>
  <si>
    <t xml:space="preserve">Prezydenta G. Narutowicza 56                                   </t>
  </si>
  <si>
    <t>SKM-283CENF, SCM-563CENF (2w., 1z.)</t>
  </si>
  <si>
    <t>Frco</t>
  </si>
  <si>
    <t>THERMO-ZONE AD 200</t>
  </si>
  <si>
    <t>Sanyo</t>
  </si>
  <si>
    <t>SAP-KR98E, SAP-CM1828E (2w., 1z.)</t>
  </si>
  <si>
    <t>SAP-KR128E, SAP-CM2428E (2w., 1z.)</t>
  </si>
  <si>
    <t>Haier</t>
  </si>
  <si>
    <t>Airwell</t>
  </si>
  <si>
    <t>0613</t>
  </si>
  <si>
    <t>US w Łukowie</t>
  </si>
  <si>
    <t>Łuków
21-400</t>
  </si>
  <si>
    <t>Międzyrzecka 72a</t>
  </si>
  <si>
    <t>AMD096 AC8000 CHP (p.)</t>
  </si>
  <si>
    <t>Torell</t>
  </si>
  <si>
    <t>NEOSKY 25 TC-8061 (p.)</t>
  </si>
  <si>
    <t>Furizu Robo</t>
  </si>
  <si>
    <t>E1200H (p.)</t>
  </si>
  <si>
    <t>0614</t>
  </si>
  <si>
    <t>US w Opolu Lubelskim</t>
  </si>
  <si>
    <t>Opole Lubelskie
24-300</t>
  </si>
  <si>
    <t xml:space="preserve">J. Piłsudskiego 12 </t>
  </si>
  <si>
    <t>FDT303ES</t>
  </si>
  <si>
    <t>LG</t>
  </si>
  <si>
    <t>ES-H126LLA0</t>
  </si>
  <si>
    <t>S09AHP-ESNH0964DM1</t>
  </si>
  <si>
    <t>ASH-12CS</t>
  </si>
  <si>
    <t>0615</t>
  </si>
  <si>
    <t>US w Parczewie</t>
  </si>
  <si>
    <t>Parczew
21-200</t>
  </si>
  <si>
    <t>Żabia 2a</t>
  </si>
  <si>
    <t>Carrier</t>
  </si>
  <si>
    <t>0616</t>
  </si>
  <si>
    <t>US w Puławach</t>
  </si>
  <si>
    <t>Puławy
24-100</t>
  </si>
  <si>
    <t>Wł. Grabskiego 4</t>
  </si>
  <si>
    <t>Akai</t>
  </si>
  <si>
    <t>AC-GS18HRC2F</t>
  </si>
  <si>
    <t>MSB18CRN2</t>
  </si>
  <si>
    <t>Frido</t>
  </si>
  <si>
    <t>D063 (p.)</t>
  </si>
  <si>
    <t>0617</t>
  </si>
  <si>
    <t>US w Radzyniu Podlaskim</t>
  </si>
  <si>
    <t>Radzyń Podlaski
21-300</t>
  </si>
  <si>
    <t>Lubelska 1</t>
  </si>
  <si>
    <t>Aircool</t>
  </si>
  <si>
    <t>Sharp</t>
  </si>
  <si>
    <t>CV-P09FR (p.)</t>
  </si>
  <si>
    <t>0618</t>
  </si>
  <si>
    <t>US w Tomaszowie Lubelskim</t>
  </si>
  <si>
    <t>Tomaszów Lubelski
22-600</t>
  </si>
  <si>
    <t>Rolnicza 17</t>
  </si>
  <si>
    <t xml:space="preserve"> Airwell</t>
  </si>
  <si>
    <t>S18</t>
  </si>
  <si>
    <t>0619</t>
  </si>
  <si>
    <t>US we Włodawie</t>
  </si>
  <si>
    <t>Włodawa
22-200</t>
  </si>
  <si>
    <t>Czworobok 18/24
Rynek 9</t>
  </si>
  <si>
    <t>0620</t>
  </si>
  <si>
    <t>US w Zamościu</t>
  </si>
  <si>
    <t>Zamość
22-400</t>
  </si>
  <si>
    <t>J. Kilińskiego 82
Podgroble 1</t>
  </si>
  <si>
    <t>Argo</t>
  </si>
  <si>
    <t>AM106M</t>
  </si>
  <si>
    <t>S1234</t>
  </si>
  <si>
    <t>0621</t>
  </si>
  <si>
    <t>US w Łęcznej</t>
  </si>
  <si>
    <t>Łęczna
21-010</t>
  </si>
  <si>
    <t>Jana Pawła II 95</t>
  </si>
  <si>
    <t>AUX Elite</t>
  </si>
  <si>
    <t>AM-H12A (p.)</t>
  </si>
  <si>
    <t>KPPD-12HRN (p.)</t>
  </si>
  <si>
    <t>0622</t>
  </si>
  <si>
    <t>US w Rykach</t>
  </si>
  <si>
    <t>Ryki
08-500</t>
  </si>
  <si>
    <t>L. Wyczółkowskiego 10a</t>
  </si>
  <si>
    <t>MSR-24HRN1</t>
  </si>
  <si>
    <t>0671</t>
  </si>
  <si>
    <t>LUS w Lublinie</t>
  </si>
  <si>
    <t>Lublin
20-601</t>
  </si>
  <si>
    <t>T. Zana 38</t>
  </si>
  <si>
    <t>308000
(1)</t>
  </si>
  <si>
    <t>LUSC w Białej Podlaskiej</t>
  </si>
  <si>
    <t>Biała Podlaska
21-550</t>
  </si>
  <si>
    <t>Celników Polskich 21
część "nowa"</t>
  </si>
  <si>
    <t>PKFY-P20VBM-E (w.)</t>
  </si>
  <si>
    <t>PKFY-P25VAM-A (w.)</t>
  </si>
  <si>
    <t>PKFY-P32VAM-A (w.)</t>
  </si>
  <si>
    <t>PKFY-P40VAM-A (w.)</t>
  </si>
  <si>
    <t>PLFY-P50VLMD-E (w.)</t>
  </si>
  <si>
    <t>PUHY-P200 YHM-A (z.)</t>
  </si>
  <si>
    <t>PUHY-P250 YHM-A (z.)</t>
  </si>
  <si>
    <t>PUHY-P300 YHM-A (z.)</t>
  </si>
  <si>
    <t>PUHY-P350 YHM-A (z.)</t>
  </si>
  <si>
    <t>308000
(2)</t>
  </si>
  <si>
    <t>Celników Polskich 21
część "stara"</t>
  </si>
  <si>
    <t>Mistral</t>
  </si>
  <si>
    <t>Electra</t>
  </si>
  <si>
    <t>308000
(3)</t>
  </si>
  <si>
    <t>LUSC w Białej Podlaskiej
biuro w Lublinie</t>
  </si>
  <si>
    <t>Lublin
20-072
20-126</t>
  </si>
  <si>
    <t>Lubomelska 1-3</t>
  </si>
  <si>
    <t>Electrolux</t>
  </si>
  <si>
    <t>EXP09CN1W2</t>
  </si>
  <si>
    <t>Podzamcze 7</t>
  </si>
  <si>
    <t>AQV12FKX</t>
  </si>
  <si>
    <t>308000
(4)</t>
  </si>
  <si>
    <t>LUSC w Białej Podlaskiej
biuro w Zamościu</t>
  </si>
  <si>
    <t>J. Kilińskiego 86</t>
  </si>
  <si>
    <t>301000</t>
  </si>
  <si>
    <t>DLUCS w Białej Podlaskiej
i OC w Białej Podlaskiej</t>
  </si>
  <si>
    <t>Celników Polskich 23</t>
  </si>
  <si>
    <t>PKFY-P25VBM-E (w.)</t>
  </si>
  <si>
    <t>PKFY-P32VHM-E (w.)</t>
  </si>
  <si>
    <t>PKFY-P40VHM-E (w.)</t>
  </si>
  <si>
    <t>PLFY-P50VKMD-E (w.)</t>
  </si>
  <si>
    <t>PUHY-P200YHM-A (z.)</t>
  </si>
  <si>
    <t>PUHY-P250YHM-A (z.)</t>
  </si>
  <si>
    <t>PUHY-P350YHM-A (z.)</t>
  </si>
  <si>
    <t>301020</t>
  </si>
  <si>
    <t>OC w Małaszewiczach</t>
  </si>
  <si>
    <t>Małaszewicze 21-540, Słoneczna 152
52.036727, 23.551579</t>
  </si>
  <si>
    <t>Terespol 21-550, Błotków 33a, Skaner RTG, 52.060603, 23.596631</t>
  </si>
  <si>
    <t>301040</t>
  </si>
  <si>
    <t>OC w Koroszczynie</t>
  </si>
  <si>
    <t>Koroszczyn 21-550, TS Koroszczyn
LC Koroszczyn</t>
  </si>
  <si>
    <t>MSR1-18HRN1QB8</t>
  </si>
  <si>
    <t>MSR1-12HRN1QC2</t>
  </si>
  <si>
    <t>Koroszczyn 21-550, Skaner RTG
52.075074, 23.516204</t>
  </si>
  <si>
    <t>GWH09QB-K3DNA5D</t>
  </si>
  <si>
    <t>302000</t>
  </si>
  <si>
    <t>DLUCS w Białej Podlaskiej
i OC w Lublinie</t>
  </si>
  <si>
    <t>Lublin
20-468</t>
  </si>
  <si>
    <t>Energetyków 20-22</t>
  </si>
  <si>
    <t>KSR1-09HRN</t>
  </si>
  <si>
    <t>SRK35ZR-S/SRC35ZS-S</t>
  </si>
  <si>
    <t>Tadiran</t>
  </si>
  <si>
    <t>TNL-S25H</t>
  </si>
  <si>
    <t>SAP-KM98EH, SAP-CM1828EH (2w., 1z.)</t>
  </si>
  <si>
    <t>302040</t>
  </si>
  <si>
    <t>OC w Chełmie</t>
  </si>
  <si>
    <t>Hutnicza 3</t>
  </si>
  <si>
    <t>MS-18RV</t>
  </si>
  <si>
    <t>GWH12KF-K3DN</t>
  </si>
  <si>
    <t>AMD032/L</t>
  </si>
  <si>
    <t>Rejowiecka 181</t>
  </si>
  <si>
    <t>302050</t>
  </si>
  <si>
    <t>OC w Dorohusku</t>
  </si>
  <si>
    <t>Dorohusk 22-175</t>
  </si>
  <si>
    <t>Kolejowa 10B
51.172486, 23.781607</t>
  </si>
  <si>
    <t>TCL</t>
  </si>
  <si>
    <t>LSF7-ACN/L(380,50)</t>
  </si>
  <si>
    <t>AS/AU35S2SF1FA</t>
  </si>
  <si>
    <t>302060</t>
  </si>
  <si>
    <t>OCD w Dorohusku</t>
  </si>
  <si>
    <t>Dorohusk
22-175</t>
  </si>
  <si>
    <t>Nowy Skaner RTG
51.180273, 23.801220</t>
  </si>
  <si>
    <t>Stary Skaner RTG
51.180023, 23.800120</t>
  </si>
  <si>
    <t>NordCool</t>
  </si>
  <si>
    <t>MS9AU-12HRDN1</t>
  </si>
  <si>
    <t>303000</t>
  </si>
  <si>
    <t>DLUCS w Białej Podlaskiej
biuro w Zamościu</t>
  </si>
  <si>
    <t>Strefowa 5</t>
  </si>
  <si>
    <t>YDCL-71C15C (w.)</t>
  </si>
  <si>
    <t>YDFC-71C15B (w.)</t>
  </si>
  <si>
    <t>YDHWC-22C15B (w.)</t>
  </si>
  <si>
    <t>YDHWC-28C15B (w.)</t>
  </si>
  <si>
    <t>YDHWC-36C15B (w.)</t>
  </si>
  <si>
    <t>YDHWC-45C15B (w.)</t>
  </si>
  <si>
    <t>YDMH-280C35B (z.)</t>
  </si>
  <si>
    <t>YDMH-335C35B (z.)</t>
  </si>
  <si>
    <t>YDMH-400C35B (z.)</t>
  </si>
  <si>
    <t>VS-10-R-H-T (w.)***</t>
  </si>
  <si>
    <t>VS-15-R-PH-T (w.)***</t>
  </si>
  <si>
    <t>VS-21-R-PH-T (z.)***</t>
  </si>
  <si>
    <t>VS-40-R-PH (w.)***</t>
  </si>
  <si>
    <t>303020</t>
  </si>
  <si>
    <t>OC w Hrebennem</t>
  </si>
  <si>
    <t>Hrebenne 22-680, Skaner RTG
50.278248, 23.590413</t>
  </si>
  <si>
    <t>Rotenso</t>
  </si>
  <si>
    <t>Nordic HN45Vm2 (z.)</t>
  </si>
  <si>
    <t>Imoto 121Vm (w.)</t>
  </si>
  <si>
    <t>303030</t>
  </si>
  <si>
    <t>OC w Hrubieszowie</t>
  </si>
  <si>
    <t>Hrubieszów 22-500</t>
  </si>
  <si>
    <t>Nowa 106</t>
  </si>
  <si>
    <t>C&amp;H</t>
  </si>
  <si>
    <t>CH-S12XN7</t>
  </si>
  <si>
    <t>Gródek 86
Skaner RTG
50.794051, 23.944846</t>
  </si>
  <si>
    <t>Hitachi</t>
  </si>
  <si>
    <t>TLC/Haier</t>
  </si>
  <si>
    <t>303080</t>
  </si>
  <si>
    <t>OC w Tomaszowie Lubelskim</t>
  </si>
  <si>
    <t>Łaszczowiecka 12c</t>
  </si>
  <si>
    <t>AUXB09LALH (w.)</t>
  </si>
  <si>
    <t>AUXB07LALH (w.)</t>
  </si>
  <si>
    <t>AUXA30LALH (w.)</t>
  </si>
  <si>
    <t>AUXB14LALH (w.)</t>
  </si>
  <si>
    <t>AUXB18LALH (w.)</t>
  </si>
  <si>
    <t>ASYA24LACH (w.)</t>
  </si>
  <si>
    <t>AJYA72LALH (z.)</t>
  </si>
  <si>
    <t>AJYA90LALH (z.)</t>
  </si>
  <si>
    <t>FTX/RXC60A</t>
  </si>
  <si>
    <t>Clint</t>
  </si>
  <si>
    <t>MHA/K 21</t>
  </si>
  <si>
    <t>YC-OPA302</t>
  </si>
  <si>
    <t>Clima-Produkt</t>
  </si>
  <si>
    <t>G-GOLEM-D-01-SE-FB4/CHE/PF/WHC/
FEC/SA1-R-S***</t>
  </si>
  <si>
    <t>G-GOLEM-D-01-SE-FB4/CHE/PF/WHC/
SA1-L***</t>
  </si>
  <si>
    <t>* cena brutto</t>
  </si>
  <si>
    <t>Suma częściowa I</t>
  </si>
  <si>
    <t>IAS - Izba Administracji Skarbowej, US - Urząd Skarbowy, PUS - Pierwszy Urząd Skarbowy, TUS - Trzeci Urząd Skarbowy, LUS - Lubelski Urząd Skarbowy, LUCS - Lubelski Urząd Celno-Skarbowy, DLUCS - Delegatura Lubelskiego Urzędu Celno-Skarbowego, OC - Oddział Celny, OCD - Oddział Celny Drogowy, LC - Laboratorium Celne, TS - Terminal Samochodowy, PG - Przejście Graniczne</t>
  </si>
  <si>
    <t>** szacowana ilość</t>
  </si>
  <si>
    <t>Opłaty zryczałtowane</t>
  </si>
  <si>
    <t>Kategoria urządzenia</t>
  </si>
  <si>
    <t>Ilość**</t>
  </si>
  <si>
    <t>Przenośne</t>
  </si>
  <si>
    <r>
      <rPr>
        <sz val="10"/>
        <color rgb="FF000000"/>
        <rFont val="Calibri"/>
        <family val="2"/>
        <charset val="238"/>
      </rPr>
      <t xml:space="preserve">*** filtry klasy G4 na jedno urządzenie: </t>
    </r>
    <r>
      <rPr>
        <b/>
        <sz val="10"/>
        <color rgb="FF000000"/>
        <rFont val="Calibri"/>
        <family val="2"/>
        <charset val="238"/>
      </rPr>
      <t>VS-10-R-H-T</t>
    </r>
    <r>
      <rPr>
        <sz val="10"/>
        <color rgb="FF000000"/>
        <rFont val="Calibri"/>
        <family val="2"/>
        <charset val="238"/>
      </rPr>
      <t xml:space="preserve"> - 570x270x50 - 1 szt., </t>
    </r>
    <r>
      <rPr>
        <b/>
        <sz val="10"/>
        <color rgb="FF000000"/>
        <rFont val="Calibri"/>
        <family val="2"/>
        <charset val="238"/>
      </rPr>
      <t>VS-15-R-PH-T</t>
    </r>
    <r>
      <rPr>
        <sz val="10"/>
        <color rgb="FF000000"/>
        <rFont val="Calibri"/>
        <family val="2"/>
        <charset val="238"/>
      </rPr>
      <t xml:space="preserve"> - 712x302x50 - 2 szt., </t>
    </r>
    <r>
      <rPr>
        <b/>
        <sz val="10"/>
        <color rgb="FF000000"/>
        <rFont val="Calibri"/>
        <family val="2"/>
        <charset val="238"/>
      </rPr>
      <t>VS-21-L-PH-T</t>
    </r>
    <r>
      <rPr>
        <sz val="10"/>
        <color rgb="FF000000"/>
        <rFont val="Calibri"/>
        <family val="2"/>
        <charset val="238"/>
      </rPr>
      <t xml:space="preserve"> - 870x360x50 - 2 szt., </t>
    </r>
    <r>
      <rPr>
        <b/>
        <sz val="10"/>
        <color rgb="FF000000"/>
        <rFont val="Calibri"/>
        <family val="2"/>
        <charset val="238"/>
      </rPr>
      <t>VS-21-R-PH-T</t>
    </r>
    <r>
      <rPr>
        <sz val="10"/>
        <color rgb="FF000000"/>
        <rFont val="Calibri"/>
        <family val="2"/>
        <charset val="238"/>
      </rPr>
      <t xml:space="preserve"> - 870x360x50 - 2 szt., </t>
    </r>
    <r>
      <rPr>
        <b/>
        <sz val="10"/>
        <color rgb="FF000000"/>
        <rFont val="Calibri"/>
        <family val="2"/>
        <charset val="238"/>
      </rPr>
      <t>VS-40-R-PH</t>
    </r>
    <r>
      <rPr>
        <sz val="10"/>
        <color rgb="FF000000"/>
        <rFont val="Calibri"/>
        <family val="2"/>
        <charset val="238"/>
      </rPr>
      <t xml:space="preserve"> - 490x490x250 - 4 szt., </t>
    </r>
    <r>
      <rPr>
        <b/>
        <sz val="10"/>
        <color rgb="FF000000"/>
        <rFont val="Calibri"/>
        <family val="2"/>
        <charset val="238"/>
      </rPr>
      <t xml:space="preserve"> G-GOLEM-D-01-SE...</t>
    </r>
    <r>
      <rPr>
        <sz val="10"/>
        <color rgb="FF000000"/>
        <rFont val="Calibri"/>
        <family val="2"/>
        <charset val="238"/>
      </rPr>
      <t xml:space="preserve"> - 592x592x360 - 2 szt.</t>
    </r>
  </si>
  <si>
    <t>SPLIT</t>
  </si>
  <si>
    <t>Suma częściowa II</t>
  </si>
  <si>
    <t>AS35TADHRA-CL/1U35MEEFRA</t>
  </si>
  <si>
    <t>AS50TADHRA-CL/1U50MEEFRA</t>
  </si>
  <si>
    <t>PKA-RP50HAL, PUHZ-RP50VHAY</t>
  </si>
  <si>
    <t>PSA-RP71GA, PU-P71VKA</t>
  </si>
  <si>
    <t>FHQ50BUV1B, RKS50B9</t>
  </si>
  <si>
    <t>FHQ71BUV1B, RZQ71B8V3B</t>
  </si>
  <si>
    <t>FXQ100BUV1B, RZQ100B8V3B</t>
  </si>
  <si>
    <t>MCF-C24UV, MU-C24TV</t>
  </si>
  <si>
    <t>DSH-09, HRDN1</t>
  </si>
  <si>
    <t>DSH-012, HRDN1</t>
  </si>
  <si>
    <t>MSR1-09 HRN1-QC2</t>
  </si>
  <si>
    <t>WMN-A9RC</t>
  </si>
  <si>
    <t>ASY12RSD-W, AOY12RSO</t>
  </si>
  <si>
    <t>SRK/SRC63ZR-S</t>
  </si>
  <si>
    <t>AQV12FKX/N</t>
  </si>
  <si>
    <t>PSA-RP71GA, PU-P71YHA</t>
  </si>
  <si>
    <t>MSZ-HR42VF</t>
  </si>
  <si>
    <t>P18EN</t>
  </si>
  <si>
    <t>FHQ50UV1B, RKS50B2VMB</t>
  </si>
  <si>
    <t>MSZ-SF25VE2, MUZ-SF25VE</t>
  </si>
  <si>
    <t>AQ09TSBN, AQ09TSBX</t>
  </si>
  <si>
    <t>SAP-KR98EH, SAP-CN98EHA</t>
  </si>
  <si>
    <t>SAP-FTR128E, SAP-C128EA</t>
  </si>
  <si>
    <t>SAP-K128EH, SAP-CN128EHA</t>
  </si>
  <si>
    <t>SAP-FTR185QS5, SAP-C185QL5</t>
  </si>
  <si>
    <t>SAP-FTR186QHS5, SAP-CN188EH5</t>
  </si>
  <si>
    <t>GWH18QD-K6DNB2D/I / …/O</t>
  </si>
  <si>
    <t>MSZ/MUZ-D35VA</t>
  </si>
  <si>
    <t>AUYG12LVLB, AOYG12LALL﻿</t>
  </si>
  <si>
    <t>ASYG/AOYG12LMCE</t>
  </si>
  <si>
    <t>ASYG/AOYG09LMCE</t>
  </si>
  <si>
    <t>KFU-09HRDI/O</t>
  </si>
  <si>
    <t>EOKC24DS, ENJC24DT</t>
  </si>
  <si>
    <t>EOKC36DS, ENJC36DT</t>
  </si>
  <si>
    <t>EOKC42DS, ENJC42DT</t>
  </si>
  <si>
    <t>EVKC12DS, EVJC12DS</t>
  </si>
  <si>
    <t>EVKC24DS, EVJC24DS</t>
  </si>
  <si>
    <t>VS-21-L-PH-T***</t>
  </si>
  <si>
    <t>RSG07LECA, ROG07LEC</t>
  </si>
  <si>
    <t>RAS-35FH5, RAC-35YH6</t>
  </si>
  <si>
    <t>KFRd-60LW/Z5, LSF4-A/GW</t>
  </si>
  <si>
    <t>ASYG30LFCA, AOYG30LFT</t>
  </si>
  <si>
    <t>AU/AOYF12LAL</t>
  </si>
  <si>
    <t>FTXS71GV1B, RKS71FAV1B</t>
  </si>
  <si>
    <t>FTXS50J2V1B, RKS50J2V1B</t>
  </si>
  <si>
    <t>FTXS35G2V1B, RKS35G2V1B9</t>
  </si>
  <si>
    <t>FTXS/RXS50J2V1B</t>
  </si>
  <si>
    <t>GTH60K3FI/GUHD60NK3FO</t>
  </si>
  <si>
    <t>SRK/SCR71ZE-S1</t>
  </si>
  <si>
    <t>SRK453CENF/-W</t>
  </si>
  <si>
    <t>SRK/SRC50ZG-S</t>
  </si>
  <si>
    <t>SRK/SRC20HG-S</t>
  </si>
  <si>
    <t>MSZ-GA71VA, MUZ-GA71VA</t>
  </si>
  <si>
    <t>MSZ-GC25VA, MUZ-GC25VA</t>
  </si>
  <si>
    <t>FTXK50AV18W, RXK50AV1B</t>
  </si>
  <si>
    <t>KWX-09HRDI, KWX-09HRDO</t>
  </si>
  <si>
    <t>FDTA401, FDCVA402</t>
  </si>
  <si>
    <t>SRK/SRC20ZS-S</t>
  </si>
  <si>
    <t>AQ12TSBN, AQ12TSBX</t>
  </si>
  <si>
    <t>FTKS60FV1B, RKS60FV1B</t>
  </si>
  <si>
    <t>FAQ100BVV1B, FCQ100B8V3B</t>
  </si>
  <si>
    <t>FHQ125CAVEB, RZQG125L8Y1</t>
  </si>
  <si>
    <t>ASYA/AOYR12LCC</t>
  </si>
  <si>
    <t>ASYA/AOYR24LCC</t>
  </si>
  <si>
    <t>EVK/EVJC18DS-AAF</t>
  </si>
  <si>
    <t>FCQ100B8V3B, RR100B8W1B</t>
  </si>
  <si>
    <t>SRK/SRC71ZE-S</t>
  </si>
  <si>
    <t>SRK/SRC35ZD-S</t>
  </si>
  <si>
    <t>FDEN404HES1, FDC404HEN1</t>
  </si>
  <si>
    <t>FDTN305HES1, FDC304HES1</t>
  </si>
  <si>
    <t>MCFH/MUCFH-GA35VB/A</t>
  </si>
  <si>
    <t>MSZ-HC35VA, MUZ-HC35VA</t>
  </si>
  <si>
    <t>MSZ-GC35VA, MUZ-GC35VA</t>
  </si>
  <si>
    <t>SAP-KR78E, SAP-C78EA</t>
  </si>
  <si>
    <t>SAP-KR98E, SAP-C98EA</t>
  </si>
  <si>
    <t>AS12TA2HRA</t>
  </si>
  <si>
    <t>ASYA12LGC, AOY12LGC</t>
  </si>
  <si>
    <t>ASY12USCCW, AOY12USCC</t>
  </si>
  <si>
    <t>RCF24LBL, ROA24LA</t>
  </si>
  <si>
    <t>MCD/MOV-24HRFN1-QRC4</t>
  </si>
  <si>
    <t>ASNW2462EF0/P24EL</t>
  </si>
  <si>
    <t>GWHN09EANK3A2A/I, …A1A/O</t>
  </si>
  <si>
    <t>AS12TA2HRA, 1U12BE8ERA</t>
  </si>
  <si>
    <t>42HQE012N, 38YE012N</t>
  </si>
  <si>
    <t>MSAFBU/MOBA30-12HRDN1</t>
  </si>
  <si>
    <t>AR09HSFSBWKN/X</t>
  </si>
  <si>
    <t>AMB859/G</t>
  </si>
  <si>
    <t>A12SH01, MSH-12HRN1</t>
  </si>
  <si>
    <t>MB-12N8D6-I/-O</t>
  </si>
  <si>
    <t>SRK/SRC35ZS-S</t>
  </si>
  <si>
    <t>FTXC/RXC60AV1B</t>
  </si>
  <si>
    <t>ASYA18LCC, AOYR18LCC</t>
  </si>
  <si>
    <t>P18EL.NS2/UL2</t>
  </si>
  <si>
    <t>RSG24KLCA/ROGR24KLTA</t>
  </si>
  <si>
    <t>RS/RO-9UA</t>
  </si>
  <si>
    <t>FDTA301R, FDCVA302HENR</t>
  </si>
  <si>
    <t>SRK/SRC71ZE-S1</t>
  </si>
  <si>
    <t>FHYP125BV1, RP125L7W1</t>
  </si>
  <si>
    <t>GFH36K3BI, GUHN36NH3AO</t>
  </si>
  <si>
    <t>CS-Z50TKEA, CU-Z50TKEA</t>
  </si>
  <si>
    <t>SKM-28ZD-S, SCM-45ZD-S (2w., 1z.)</t>
  </si>
  <si>
    <t>HDH009, YDZC218 (2w., 1z.)</t>
  </si>
  <si>
    <r>
      <t xml:space="preserve">Suma oferty
</t>
    </r>
    <r>
      <rPr>
        <sz val="9"/>
        <color rgb="FF000000"/>
        <rFont val="Calibri"/>
        <family val="2"/>
        <charset val="238"/>
      </rPr>
      <t>którą należy wpisać do Formularza oferty</t>
    </r>
  </si>
  <si>
    <t>GUD125ZD/A-T, GUD125/NhA-X</t>
  </si>
  <si>
    <t>SKR/SRC50ZSP-W</t>
  </si>
  <si>
    <t>KWX-24</t>
  </si>
  <si>
    <t>KWX-12 HRBI/O</t>
  </si>
  <si>
    <t>zamiast beko</t>
  </si>
  <si>
    <t>nowy</t>
  </si>
  <si>
    <t>AS(JU)71S2SF1(R2)FA-WH</t>
  </si>
  <si>
    <t>SRK/SRC45ZSP-W</t>
  </si>
  <si>
    <t>serwerownia</t>
  </si>
  <si>
    <t>RS/ROG09KMCC</t>
  </si>
  <si>
    <t>nowe naczelnik i z-ca</t>
  </si>
  <si>
    <t>KRX-12AEXI/O</t>
  </si>
  <si>
    <t>jeden nie działa</t>
  </si>
  <si>
    <t>jedno mniej</t>
  </si>
  <si>
    <t>Skróty: w. - jednostka wewnętrzna, z. - jednostka zewnętrzna lub agregat układu VRF/VRV; 2w., 1z. - dwie jednostki wewnętrzne podłączone do jednej jednostki zewnętrznej; p. - jednostka przenośna. Brak dodatkowego oznaczenia - split 1 do 1 (1 jednostka wewnętrzna i 1 jednostka zewnętrzna).</t>
  </si>
  <si>
    <t>Konserwacja urządzeń klimatyzacyjno-wentylacyjnych IAS w Lublinie
Nr sprawy 0601-ILN-2.261.1.2022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</si>
</sst>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49" fontId="3" fillId="0" borderId="7" xfId="1" applyNumberFormat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center" vertical="center"/>
    </xf>
    <xf numFmtId="4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</xf>
    <xf numFmtId="4" fontId="3" fillId="0" borderId="7" xfId="1" applyNumberFormat="1" applyFont="1" applyBorder="1" applyAlignment="1" applyProtection="1">
      <alignment horizontal="right" vertical="center"/>
      <protection hidden="1"/>
    </xf>
    <xf numFmtId="49" fontId="3" fillId="0" borderId="11" xfId="1" applyNumberFormat="1" applyFont="1" applyBorder="1" applyAlignment="1" applyProtection="1">
      <alignment horizontal="left" vertical="center" wrapText="1"/>
    </xf>
    <xf numFmtId="0" fontId="3" fillId="0" borderId="12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13" xfId="0" applyNumberFormat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vertical="center"/>
    </xf>
    <xf numFmtId="4" fontId="3" fillId="0" borderId="13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top" wrapText="1"/>
    </xf>
    <xf numFmtId="4" fontId="3" fillId="0" borderId="13" xfId="0" applyNumberFormat="1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4" fontId="4" fillId="0" borderId="13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</xf>
    <xf numFmtId="0" fontId="3" fillId="0" borderId="14" xfId="1" applyFont="1" applyBorder="1" applyAlignment="1" applyProtection="1">
      <alignment horizontal="center" vertical="center" wrapText="1"/>
    </xf>
    <xf numFmtId="49" fontId="3" fillId="0" borderId="14" xfId="1" applyNumberFormat="1" applyFont="1" applyBorder="1" applyAlignment="1" applyProtection="1">
      <alignment horizontal="left" vertical="center" wrapText="1"/>
    </xf>
    <xf numFmtId="1" fontId="3" fillId="0" borderId="16" xfId="0" applyNumberFormat="1" applyFont="1" applyBorder="1" applyAlignment="1" applyProtection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</xf>
    <xf numFmtId="49" fontId="3" fillId="0" borderId="11" xfId="1" applyNumberFormat="1" applyFont="1" applyBorder="1" applyAlignment="1" applyProtection="1">
      <alignment vertical="center" wrapText="1"/>
    </xf>
    <xf numFmtId="1" fontId="3" fillId="0" borderId="15" xfId="0" applyNumberFormat="1" applyFont="1" applyBorder="1" applyAlignment="1" applyProtection="1">
      <alignment horizontal="center" vertical="center"/>
    </xf>
    <xf numFmtId="1" fontId="3" fillId="0" borderId="19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 wrapText="1"/>
    </xf>
    <xf numFmtId="1" fontId="3" fillId="0" borderId="13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14" xfId="0" applyFont="1" applyBorder="1" applyAlignment="1" applyProtection="1">
      <alignment horizontal="center" wrapText="1"/>
    </xf>
    <xf numFmtId="0" fontId="2" fillId="0" borderId="11" xfId="0" applyFont="1" applyBorder="1" applyProtection="1"/>
    <xf numFmtId="0" fontId="2" fillId="0" borderId="12" xfId="0" applyFont="1" applyBorder="1" applyAlignment="1" applyProtection="1">
      <alignment horizontal="center"/>
    </xf>
    <xf numFmtId="4" fontId="3" fillId="0" borderId="20" xfId="1" applyNumberFormat="1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Protection="1"/>
    <xf numFmtId="4" fontId="3" fillId="0" borderId="21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1" fontId="3" fillId="0" borderId="12" xfId="0" applyNumberFormat="1" applyFont="1" applyFill="1" applyBorder="1" applyAlignment="1" applyProtection="1">
      <alignment horizontal="center" vertical="center"/>
    </xf>
    <xf numFmtId="4" fontId="3" fillId="0" borderId="9" xfId="1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 vertical="center" wrapText="1"/>
    </xf>
    <xf numFmtId="0" fontId="11" fillId="0" borderId="11" xfId="1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/>
    </xf>
    <xf numFmtId="0" fontId="3" fillId="0" borderId="11" xfId="1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49" fontId="3" fillId="0" borderId="11" xfId="1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2" fillId="0" borderId="23" xfId="0" applyFont="1" applyBorder="1" applyProtection="1"/>
    <xf numFmtId="0" fontId="2" fillId="0" borderId="22" xfId="0" applyFont="1" applyBorder="1" applyProtection="1"/>
    <xf numFmtId="0" fontId="0" fillId="0" borderId="0" xfId="0" applyProtection="1"/>
    <xf numFmtId="0" fontId="10" fillId="0" borderId="11" xfId="0" applyFont="1" applyFill="1" applyBorder="1" applyProtection="1"/>
    <xf numFmtId="0" fontId="0" fillId="0" borderId="1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 vertical="top"/>
    </xf>
    <xf numFmtId="0" fontId="3" fillId="0" borderId="11" xfId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49" fontId="3" fillId="0" borderId="11" xfId="1" applyNumberFormat="1" applyFont="1" applyFill="1" applyBorder="1" applyAlignment="1" applyProtection="1">
      <alignment horizontal="left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/>
    </xf>
    <xf numFmtId="0" fontId="3" fillId="0" borderId="7" xfId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/>
    </xf>
    <xf numFmtId="0" fontId="3" fillId="0" borderId="11" xfId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</xf>
    <xf numFmtId="0" fontId="3" fillId="0" borderId="11" xfId="1" applyFont="1" applyBorder="1" applyAlignment="1" applyProtection="1">
      <alignment horizontal="center" vertical="center" wrapText="1"/>
    </xf>
    <xf numFmtId="49" fontId="3" fillId="0" borderId="11" xfId="1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</xf>
    <xf numFmtId="4" fontId="6" fillId="0" borderId="11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vertical="center" wrapText="1"/>
    </xf>
    <xf numFmtId="4" fontId="8" fillId="0" borderId="11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4" fontId="6" fillId="0" borderId="1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 wrapText="1"/>
    </xf>
  </cellXfs>
  <cellStyles count="2">
    <cellStyle name="Normalny" xfId="0" builtinId="0"/>
    <cellStyle name="Tekst objaśnienia" xfId="1" builtinId="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1"/>
  <sheetViews>
    <sheetView tabSelected="1" zoomScale="145" zoomScaleNormal="145" workbookViewId="0">
      <pane ySplit="2" topLeftCell="A185" activePane="bottomLeft" state="frozen"/>
      <selection pane="bottomLeft" activeCell="I201" sqref="I201"/>
    </sheetView>
  </sheetViews>
  <sheetFormatPr defaultRowHeight="15" x14ac:dyDescent="0.25"/>
  <cols>
    <col min="1" max="1" width="7" style="79" customWidth="1"/>
    <col min="2" max="2" width="15.140625" style="79" customWidth="1"/>
    <col min="3" max="3" width="10.42578125" style="79" customWidth="1"/>
    <col min="4" max="4" width="19" style="79" customWidth="1"/>
    <col min="5" max="5" width="11" style="79" customWidth="1"/>
    <col min="6" max="6" width="26.5703125" style="79" customWidth="1"/>
    <col min="7" max="7" width="6.7109375" style="79" customWidth="1"/>
    <col min="8" max="8" width="7.7109375" style="79" customWidth="1"/>
    <col min="9" max="9" width="6.7109375" style="79" customWidth="1"/>
    <col min="10" max="10" width="9.7109375" style="79" customWidth="1"/>
    <col min="11" max="11" width="9.140625" style="79" hidden="1" customWidth="1"/>
    <col min="12" max="12" width="0" style="79" hidden="1" customWidth="1"/>
    <col min="13" max="16384" width="9.140625" style="79"/>
  </cols>
  <sheetData>
    <row r="1" spans="1:10" ht="44.25" customHeight="1" thickBot="1" x14ac:dyDescent="0.3">
      <c r="A1" s="88" t="s">
        <v>444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6.2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6" t="s">
        <v>8</v>
      </c>
      <c r="J2" s="7" t="s">
        <v>9</v>
      </c>
    </row>
    <row r="3" spans="1:10" x14ac:dyDescent="0.25">
      <c r="A3" s="93" t="s">
        <v>10</v>
      </c>
      <c r="B3" s="94" t="s">
        <v>11</v>
      </c>
      <c r="C3" s="94" t="s">
        <v>12</v>
      </c>
      <c r="D3" s="95" t="s">
        <v>13</v>
      </c>
      <c r="E3" s="96" t="s">
        <v>14</v>
      </c>
      <c r="F3" s="8" t="s">
        <v>15</v>
      </c>
      <c r="G3" s="9">
        <v>15</v>
      </c>
      <c r="H3" s="10"/>
      <c r="I3" s="11" t="s">
        <v>16</v>
      </c>
      <c r="J3" s="12">
        <f>G3*ROUND(H3,2)+IF(I3="tak",G3*ROUND(H3,2))</f>
        <v>0</v>
      </c>
    </row>
    <row r="4" spans="1:10" x14ac:dyDescent="0.25">
      <c r="A4" s="93"/>
      <c r="B4" s="94"/>
      <c r="C4" s="94"/>
      <c r="D4" s="94"/>
      <c r="E4" s="96"/>
      <c r="F4" s="13" t="s">
        <v>17</v>
      </c>
      <c r="G4" s="14">
        <v>9</v>
      </c>
      <c r="H4" s="10"/>
      <c r="I4" s="15" t="s">
        <v>16</v>
      </c>
      <c r="J4" s="12">
        <f t="shared" ref="J4:J67" si="0">G4*ROUND(H4,2)+IF(I4="tak",G4*ROUND(H4,2))</f>
        <v>0</v>
      </c>
    </row>
    <row r="5" spans="1:10" x14ac:dyDescent="0.25">
      <c r="A5" s="93"/>
      <c r="B5" s="94"/>
      <c r="C5" s="94"/>
      <c r="D5" s="94"/>
      <c r="E5" s="96"/>
      <c r="F5" s="13" t="s">
        <v>18</v>
      </c>
      <c r="G5" s="14">
        <v>2</v>
      </c>
      <c r="H5" s="10"/>
      <c r="I5" s="15" t="s">
        <v>16</v>
      </c>
      <c r="J5" s="12">
        <f t="shared" si="0"/>
        <v>0</v>
      </c>
    </row>
    <row r="6" spans="1:10" x14ac:dyDescent="0.25">
      <c r="A6" s="93"/>
      <c r="B6" s="94"/>
      <c r="C6" s="94"/>
      <c r="D6" s="94"/>
      <c r="E6" s="96"/>
      <c r="F6" s="13" t="s">
        <v>19</v>
      </c>
      <c r="G6" s="14">
        <v>180</v>
      </c>
      <c r="H6" s="10"/>
      <c r="I6" s="15" t="s">
        <v>16</v>
      </c>
      <c r="J6" s="12">
        <f t="shared" si="0"/>
        <v>0</v>
      </c>
    </row>
    <row r="7" spans="1:10" x14ac:dyDescent="0.25">
      <c r="A7" s="93"/>
      <c r="B7" s="94"/>
      <c r="C7" s="94"/>
      <c r="D7" s="94"/>
      <c r="E7" s="96"/>
      <c r="F7" s="13" t="s">
        <v>20</v>
      </c>
      <c r="G7" s="14">
        <v>4</v>
      </c>
      <c r="H7" s="10"/>
      <c r="I7" s="15" t="s">
        <v>16</v>
      </c>
      <c r="J7" s="12">
        <f t="shared" si="0"/>
        <v>0</v>
      </c>
    </row>
    <row r="8" spans="1:10" x14ac:dyDescent="0.25">
      <c r="A8" s="93"/>
      <c r="B8" s="94"/>
      <c r="C8" s="94"/>
      <c r="D8" s="94"/>
      <c r="E8" s="96"/>
      <c r="F8" s="13" t="s">
        <v>369</v>
      </c>
      <c r="G8" s="14">
        <v>4</v>
      </c>
      <c r="H8" s="10"/>
      <c r="I8" s="15" t="s">
        <v>16</v>
      </c>
      <c r="J8" s="12">
        <f t="shared" si="0"/>
        <v>0</v>
      </c>
    </row>
    <row r="9" spans="1:10" x14ac:dyDescent="0.25">
      <c r="A9" s="93"/>
      <c r="B9" s="94"/>
      <c r="C9" s="94"/>
      <c r="D9" s="94"/>
      <c r="E9" s="96"/>
      <c r="F9" s="13" t="s">
        <v>370</v>
      </c>
      <c r="G9" s="14">
        <v>1</v>
      </c>
      <c r="H9" s="10"/>
      <c r="I9" s="15" t="s">
        <v>16</v>
      </c>
      <c r="J9" s="12">
        <f t="shared" si="0"/>
        <v>0</v>
      </c>
    </row>
    <row r="10" spans="1:10" x14ac:dyDescent="0.25">
      <c r="A10" s="93"/>
      <c r="B10" s="94"/>
      <c r="C10" s="94"/>
      <c r="D10" s="94"/>
      <c r="E10" s="96"/>
      <c r="F10" s="13" t="s">
        <v>371</v>
      </c>
      <c r="G10" s="14">
        <v>1</v>
      </c>
      <c r="H10" s="10"/>
      <c r="I10" s="15" t="s">
        <v>16</v>
      </c>
      <c r="J10" s="12">
        <f t="shared" si="0"/>
        <v>0</v>
      </c>
    </row>
    <row r="11" spans="1:10" x14ac:dyDescent="0.25">
      <c r="A11" s="93"/>
      <c r="B11" s="94"/>
      <c r="C11" s="94"/>
      <c r="D11" s="94"/>
      <c r="E11" s="68" t="s">
        <v>21</v>
      </c>
      <c r="F11" s="13" t="s">
        <v>22</v>
      </c>
      <c r="G11" s="14">
        <v>2</v>
      </c>
      <c r="H11" s="10"/>
      <c r="I11" s="15" t="s">
        <v>23</v>
      </c>
      <c r="J11" s="12">
        <f t="shared" si="0"/>
        <v>0</v>
      </c>
    </row>
    <row r="12" spans="1:10" x14ac:dyDescent="0.25">
      <c r="A12" s="90" t="s">
        <v>24</v>
      </c>
      <c r="B12" s="91" t="s">
        <v>25</v>
      </c>
      <c r="C12" s="91" t="s">
        <v>26</v>
      </c>
      <c r="D12" s="97" t="s">
        <v>27</v>
      </c>
      <c r="E12" s="68" t="s">
        <v>14</v>
      </c>
      <c r="F12" s="66" t="s">
        <v>372</v>
      </c>
      <c r="G12" s="16">
        <v>1</v>
      </c>
      <c r="H12" s="10"/>
      <c r="I12" s="17" t="s">
        <v>16</v>
      </c>
      <c r="J12" s="12">
        <f t="shared" si="0"/>
        <v>0</v>
      </c>
    </row>
    <row r="13" spans="1:10" x14ac:dyDescent="0.25">
      <c r="A13" s="90"/>
      <c r="B13" s="91"/>
      <c r="C13" s="91"/>
      <c r="D13" s="91"/>
      <c r="E13" s="52" t="s">
        <v>28</v>
      </c>
      <c r="F13" s="53" t="s">
        <v>425</v>
      </c>
      <c r="G13" s="54">
        <v>1</v>
      </c>
      <c r="H13" s="55"/>
      <c r="I13" s="56" t="s">
        <v>16</v>
      </c>
      <c r="J13" s="12">
        <f t="shared" si="0"/>
        <v>0</v>
      </c>
    </row>
    <row r="14" spans="1:10" ht="15" customHeight="1" x14ac:dyDescent="0.25">
      <c r="A14" s="90"/>
      <c r="B14" s="91"/>
      <c r="C14" s="91"/>
      <c r="D14" s="91"/>
      <c r="E14" s="68" t="s">
        <v>29</v>
      </c>
      <c r="F14" s="62" t="s">
        <v>30</v>
      </c>
      <c r="G14" s="16">
        <v>1</v>
      </c>
      <c r="H14" s="10"/>
      <c r="I14" s="17" t="s">
        <v>16</v>
      </c>
      <c r="J14" s="12">
        <f t="shared" si="0"/>
        <v>0</v>
      </c>
    </row>
    <row r="15" spans="1:10" x14ac:dyDescent="0.25">
      <c r="A15" s="90"/>
      <c r="B15" s="91"/>
      <c r="C15" s="91"/>
      <c r="D15" s="91"/>
      <c r="E15" s="68" t="s">
        <v>31</v>
      </c>
      <c r="F15" s="66" t="s">
        <v>373</v>
      </c>
      <c r="G15" s="16">
        <v>2</v>
      </c>
      <c r="H15" s="10"/>
      <c r="I15" s="17" t="s">
        <v>23</v>
      </c>
      <c r="J15" s="12">
        <f t="shared" si="0"/>
        <v>0</v>
      </c>
    </row>
    <row r="16" spans="1:10" x14ac:dyDescent="0.25">
      <c r="A16" s="90"/>
      <c r="B16" s="91"/>
      <c r="C16" s="91"/>
      <c r="D16" s="91"/>
      <c r="E16" s="68" t="s">
        <v>32</v>
      </c>
      <c r="F16" s="66" t="s">
        <v>33</v>
      </c>
      <c r="G16" s="16">
        <v>1</v>
      </c>
      <c r="H16" s="10"/>
      <c r="I16" s="17" t="s">
        <v>23</v>
      </c>
      <c r="J16" s="12">
        <f t="shared" si="0"/>
        <v>0</v>
      </c>
    </row>
    <row r="17" spans="1:11" x14ac:dyDescent="0.25">
      <c r="A17" s="90"/>
      <c r="B17" s="91"/>
      <c r="C17" s="91"/>
      <c r="D17" s="91"/>
      <c r="E17" s="68" t="s">
        <v>21</v>
      </c>
      <c r="F17" s="13" t="s">
        <v>22</v>
      </c>
      <c r="G17" s="16">
        <v>4</v>
      </c>
      <c r="H17" s="10"/>
      <c r="I17" s="17" t="s">
        <v>23</v>
      </c>
      <c r="J17" s="12">
        <f t="shared" si="0"/>
        <v>0</v>
      </c>
    </row>
    <row r="18" spans="1:11" x14ac:dyDescent="0.25">
      <c r="A18" s="90" t="s">
        <v>34</v>
      </c>
      <c r="B18" s="91" t="s">
        <v>35</v>
      </c>
      <c r="C18" s="91" t="s">
        <v>36</v>
      </c>
      <c r="D18" s="91" t="s">
        <v>37</v>
      </c>
      <c r="E18" s="92" t="s">
        <v>38</v>
      </c>
      <c r="F18" s="66" t="s">
        <v>374</v>
      </c>
      <c r="G18" s="16">
        <v>1</v>
      </c>
      <c r="H18" s="10"/>
      <c r="I18" s="17" t="s">
        <v>16</v>
      </c>
      <c r="J18" s="12">
        <f t="shared" si="0"/>
        <v>0</v>
      </c>
    </row>
    <row r="19" spans="1:11" x14ac:dyDescent="0.25">
      <c r="A19" s="90"/>
      <c r="B19" s="91"/>
      <c r="C19" s="91"/>
      <c r="D19" s="91"/>
      <c r="E19" s="92"/>
      <c r="F19" s="66" t="s">
        <v>375</v>
      </c>
      <c r="G19" s="16">
        <v>1</v>
      </c>
      <c r="H19" s="10"/>
      <c r="I19" s="17" t="s">
        <v>23</v>
      </c>
      <c r="J19" s="12">
        <f t="shared" si="0"/>
        <v>0</v>
      </c>
    </row>
    <row r="20" spans="1:11" x14ac:dyDescent="0.25">
      <c r="A20" s="90"/>
      <c r="B20" s="91"/>
      <c r="C20" s="91"/>
      <c r="D20" s="91"/>
      <c r="E20" s="92" t="s">
        <v>39</v>
      </c>
      <c r="F20" s="66" t="s">
        <v>40</v>
      </c>
      <c r="G20" s="16">
        <v>7</v>
      </c>
      <c r="H20" s="10"/>
      <c r="I20" s="17" t="s">
        <v>23</v>
      </c>
      <c r="J20" s="12">
        <f t="shared" si="0"/>
        <v>0</v>
      </c>
    </row>
    <row r="21" spans="1:11" x14ac:dyDescent="0.25">
      <c r="A21" s="90"/>
      <c r="B21" s="91"/>
      <c r="C21" s="91"/>
      <c r="D21" s="91"/>
      <c r="E21" s="92"/>
      <c r="F21" s="66" t="s">
        <v>41</v>
      </c>
      <c r="G21" s="16">
        <v>1</v>
      </c>
      <c r="H21" s="10"/>
      <c r="I21" s="17" t="s">
        <v>23</v>
      </c>
      <c r="J21" s="12">
        <f t="shared" si="0"/>
        <v>0</v>
      </c>
    </row>
    <row r="22" spans="1:11" x14ac:dyDescent="0.25">
      <c r="A22" s="90"/>
      <c r="B22" s="91"/>
      <c r="C22" s="91"/>
      <c r="D22" s="91"/>
      <c r="E22" s="68" t="s">
        <v>21</v>
      </c>
      <c r="F22" s="13" t="s">
        <v>22</v>
      </c>
      <c r="G22" s="16">
        <v>1</v>
      </c>
      <c r="H22" s="10"/>
      <c r="I22" s="17" t="s">
        <v>23</v>
      </c>
      <c r="J22" s="12">
        <f t="shared" si="0"/>
        <v>0</v>
      </c>
    </row>
    <row r="23" spans="1:11" x14ac:dyDescent="0.25">
      <c r="A23" s="90" t="s">
        <v>42</v>
      </c>
      <c r="B23" s="91" t="s">
        <v>43</v>
      </c>
      <c r="C23" s="91" t="s">
        <v>44</v>
      </c>
      <c r="D23" s="97" t="s">
        <v>45</v>
      </c>
      <c r="E23" s="85" t="s">
        <v>38</v>
      </c>
      <c r="F23" s="53" t="s">
        <v>430</v>
      </c>
      <c r="G23" s="54">
        <v>1</v>
      </c>
      <c r="H23" s="10"/>
      <c r="I23" s="17" t="s">
        <v>16</v>
      </c>
      <c r="J23" s="12">
        <f t="shared" si="0"/>
        <v>0</v>
      </c>
      <c r="K23" s="79">
        <v>2022</v>
      </c>
    </row>
    <row r="24" spans="1:11" x14ac:dyDescent="0.25">
      <c r="A24" s="90"/>
      <c r="B24" s="91"/>
      <c r="C24" s="91"/>
      <c r="D24" s="91"/>
      <c r="E24" s="18" t="s">
        <v>46</v>
      </c>
      <c r="F24" s="66" t="s">
        <v>47</v>
      </c>
      <c r="G24" s="16">
        <v>1</v>
      </c>
      <c r="H24" s="10"/>
      <c r="I24" s="17" t="s">
        <v>23</v>
      </c>
      <c r="J24" s="12">
        <f t="shared" si="0"/>
        <v>0</v>
      </c>
    </row>
    <row r="25" spans="1:11" x14ac:dyDescent="0.25">
      <c r="A25" s="90"/>
      <c r="B25" s="91"/>
      <c r="C25" s="91"/>
      <c r="D25" s="91"/>
      <c r="E25" s="18" t="s">
        <v>48</v>
      </c>
      <c r="F25" s="66" t="s">
        <v>49</v>
      </c>
      <c r="G25" s="16">
        <v>2</v>
      </c>
      <c r="H25" s="10"/>
      <c r="I25" s="17" t="s">
        <v>23</v>
      </c>
      <c r="J25" s="12">
        <f t="shared" si="0"/>
        <v>0</v>
      </c>
    </row>
    <row r="26" spans="1:11" x14ac:dyDescent="0.25">
      <c r="A26" s="90"/>
      <c r="B26" s="91"/>
      <c r="C26" s="91"/>
      <c r="D26" s="91"/>
      <c r="E26" s="98" t="s">
        <v>50</v>
      </c>
      <c r="F26" s="98"/>
      <c r="G26" s="16">
        <v>1</v>
      </c>
      <c r="H26" s="10"/>
      <c r="I26" s="17" t="s">
        <v>23</v>
      </c>
      <c r="J26" s="12">
        <f t="shared" si="0"/>
        <v>0</v>
      </c>
    </row>
    <row r="27" spans="1:11" x14ac:dyDescent="0.25">
      <c r="A27" s="90"/>
      <c r="B27" s="91"/>
      <c r="C27" s="91"/>
      <c r="D27" s="91"/>
      <c r="E27" s="68" t="s">
        <v>21</v>
      </c>
      <c r="F27" s="13" t="s">
        <v>22</v>
      </c>
      <c r="G27" s="16">
        <v>14</v>
      </c>
      <c r="H27" s="10"/>
      <c r="I27" s="17" t="s">
        <v>23</v>
      </c>
      <c r="J27" s="12">
        <f t="shared" si="0"/>
        <v>0</v>
      </c>
    </row>
    <row r="28" spans="1:11" x14ac:dyDescent="0.25">
      <c r="A28" s="90" t="s">
        <v>51</v>
      </c>
      <c r="B28" s="91" t="s">
        <v>52</v>
      </c>
      <c r="C28" s="91" t="s">
        <v>53</v>
      </c>
      <c r="D28" s="91" t="s">
        <v>54</v>
      </c>
      <c r="E28" s="64" t="s">
        <v>38</v>
      </c>
      <c r="F28" s="66" t="s">
        <v>374</v>
      </c>
      <c r="G28" s="16">
        <v>1</v>
      </c>
      <c r="H28" s="10"/>
      <c r="I28" s="17" t="s">
        <v>16</v>
      </c>
      <c r="J28" s="12">
        <f t="shared" si="0"/>
        <v>0</v>
      </c>
    </row>
    <row r="29" spans="1:11" x14ac:dyDescent="0.25">
      <c r="A29" s="90"/>
      <c r="B29" s="91"/>
      <c r="C29" s="91"/>
      <c r="D29" s="91"/>
      <c r="E29" s="64" t="s">
        <v>55</v>
      </c>
      <c r="F29" s="66" t="s">
        <v>56</v>
      </c>
      <c r="G29" s="16">
        <v>1</v>
      </c>
      <c r="H29" s="10"/>
      <c r="I29" s="17" t="s">
        <v>23</v>
      </c>
      <c r="J29" s="12">
        <f t="shared" si="0"/>
        <v>0</v>
      </c>
    </row>
    <row r="30" spans="1:11" ht="18.75" customHeight="1" x14ac:dyDescent="0.25">
      <c r="A30" s="90" t="s">
        <v>57</v>
      </c>
      <c r="B30" s="91" t="s">
        <v>58</v>
      </c>
      <c r="C30" s="91" t="s">
        <v>59</v>
      </c>
      <c r="D30" s="97" t="s">
        <v>60</v>
      </c>
      <c r="E30" s="92" t="s">
        <v>38</v>
      </c>
      <c r="F30" s="66" t="s">
        <v>376</v>
      </c>
      <c r="G30" s="16">
        <v>1</v>
      </c>
      <c r="H30" s="10"/>
      <c r="I30" s="17" t="s">
        <v>16</v>
      </c>
      <c r="J30" s="12">
        <f t="shared" si="0"/>
        <v>0</v>
      </c>
    </row>
    <row r="31" spans="1:11" ht="18.75" customHeight="1" x14ac:dyDescent="0.25">
      <c r="A31" s="90"/>
      <c r="B31" s="91"/>
      <c r="C31" s="91"/>
      <c r="D31" s="91"/>
      <c r="E31" s="92"/>
      <c r="F31" s="66" t="s">
        <v>377</v>
      </c>
      <c r="G31" s="16">
        <v>1</v>
      </c>
      <c r="H31" s="10"/>
      <c r="I31" s="17" t="s">
        <v>16</v>
      </c>
      <c r="J31" s="12">
        <f t="shared" si="0"/>
        <v>0</v>
      </c>
    </row>
    <row r="32" spans="1:11" x14ac:dyDescent="0.25">
      <c r="A32" s="90" t="s">
        <v>62</v>
      </c>
      <c r="B32" s="91" t="s">
        <v>63</v>
      </c>
      <c r="C32" s="91" t="s">
        <v>64</v>
      </c>
      <c r="D32" s="97" t="s">
        <v>65</v>
      </c>
      <c r="E32" s="64" t="s">
        <v>66</v>
      </c>
      <c r="F32" s="66" t="s">
        <v>67</v>
      </c>
      <c r="G32" s="16">
        <v>1</v>
      </c>
      <c r="H32" s="10"/>
      <c r="I32" s="17" t="s">
        <v>16</v>
      </c>
      <c r="J32" s="12">
        <f t="shared" si="0"/>
        <v>0</v>
      </c>
    </row>
    <row r="33" spans="1:11" x14ac:dyDescent="0.25">
      <c r="A33" s="90"/>
      <c r="B33" s="91"/>
      <c r="C33" s="91"/>
      <c r="D33" s="91"/>
      <c r="E33" s="64" t="s">
        <v>68</v>
      </c>
      <c r="F33" s="66" t="s">
        <v>69</v>
      </c>
      <c r="G33" s="16">
        <v>4</v>
      </c>
      <c r="H33" s="10"/>
      <c r="I33" s="17" t="s">
        <v>23</v>
      </c>
      <c r="J33" s="12">
        <f t="shared" si="0"/>
        <v>0</v>
      </c>
    </row>
    <row r="34" spans="1:11" x14ac:dyDescent="0.25">
      <c r="A34" s="90"/>
      <c r="B34" s="91"/>
      <c r="C34" s="91"/>
      <c r="D34" s="91"/>
      <c r="E34" s="64" t="s">
        <v>31</v>
      </c>
      <c r="F34" s="66" t="s">
        <v>70</v>
      </c>
      <c r="G34" s="16">
        <v>1</v>
      </c>
      <c r="H34" s="10"/>
      <c r="I34" s="17" t="s">
        <v>16</v>
      </c>
      <c r="J34" s="12">
        <f t="shared" si="0"/>
        <v>0</v>
      </c>
    </row>
    <row r="35" spans="1:11" ht="15" customHeight="1" x14ac:dyDescent="0.25">
      <c r="A35" s="101" t="s">
        <v>71</v>
      </c>
      <c r="B35" s="103" t="s">
        <v>72</v>
      </c>
      <c r="C35" s="103" t="s">
        <v>73</v>
      </c>
      <c r="D35" s="105" t="s">
        <v>74</v>
      </c>
      <c r="E35" s="99" t="s">
        <v>38</v>
      </c>
      <c r="F35" s="66" t="s">
        <v>378</v>
      </c>
      <c r="G35" s="16">
        <v>1</v>
      </c>
      <c r="H35" s="10"/>
      <c r="I35" s="17" t="s">
        <v>16</v>
      </c>
      <c r="J35" s="12">
        <f t="shared" si="0"/>
        <v>0</v>
      </c>
    </row>
    <row r="36" spans="1:11" x14ac:dyDescent="0.25">
      <c r="A36" s="102"/>
      <c r="B36" s="104"/>
      <c r="C36" s="104"/>
      <c r="D36" s="106"/>
      <c r="E36" s="100"/>
      <c r="F36" s="66" t="s">
        <v>379</v>
      </c>
      <c r="G36" s="16">
        <v>1</v>
      </c>
      <c r="H36" s="10"/>
      <c r="I36" s="17" t="s">
        <v>23</v>
      </c>
      <c r="J36" s="12">
        <f t="shared" si="0"/>
        <v>0</v>
      </c>
    </row>
    <row r="37" spans="1:11" x14ac:dyDescent="0.25">
      <c r="A37" s="102"/>
      <c r="B37" s="104"/>
      <c r="C37" s="104"/>
      <c r="D37" s="106"/>
      <c r="E37" s="67" t="s">
        <v>75</v>
      </c>
      <c r="F37" s="66" t="s">
        <v>76</v>
      </c>
      <c r="G37" s="16">
        <v>1</v>
      </c>
      <c r="H37" s="10"/>
      <c r="I37" s="17" t="s">
        <v>23</v>
      </c>
      <c r="J37" s="12">
        <f t="shared" si="0"/>
        <v>0</v>
      </c>
    </row>
    <row r="38" spans="1:11" x14ac:dyDescent="0.25">
      <c r="A38" s="102"/>
      <c r="B38" s="104"/>
      <c r="C38" s="104"/>
      <c r="D38" s="106"/>
      <c r="E38" s="67" t="s">
        <v>14</v>
      </c>
      <c r="F38" s="66" t="s">
        <v>380</v>
      </c>
      <c r="G38" s="16">
        <v>1</v>
      </c>
      <c r="H38" s="10"/>
      <c r="I38" s="17" t="s">
        <v>23</v>
      </c>
      <c r="J38" s="12">
        <f t="shared" si="0"/>
        <v>0</v>
      </c>
    </row>
    <row r="39" spans="1:11" x14ac:dyDescent="0.25">
      <c r="A39" s="102"/>
      <c r="B39" s="104"/>
      <c r="C39" s="104"/>
      <c r="D39" s="106"/>
      <c r="E39" s="99" t="s">
        <v>77</v>
      </c>
      <c r="F39" s="66" t="s">
        <v>381</v>
      </c>
      <c r="G39" s="16">
        <v>1</v>
      </c>
      <c r="H39" s="10"/>
      <c r="I39" s="17" t="s">
        <v>23</v>
      </c>
      <c r="J39" s="12">
        <f t="shared" si="0"/>
        <v>0</v>
      </c>
    </row>
    <row r="40" spans="1:11" x14ac:dyDescent="0.25">
      <c r="A40" s="93"/>
      <c r="B40" s="94"/>
      <c r="C40" s="94"/>
      <c r="D40" s="95"/>
      <c r="E40" s="100"/>
      <c r="F40" s="53" t="s">
        <v>432</v>
      </c>
      <c r="G40" s="54">
        <v>2</v>
      </c>
      <c r="H40" s="10"/>
      <c r="I40" s="17" t="s">
        <v>23</v>
      </c>
      <c r="J40" s="12">
        <f t="shared" si="0"/>
        <v>0</v>
      </c>
      <c r="K40" s="79">
        <v>2021</v>
      </c>
    </row>
    <row r="41" spans="1:11" x14ac:dyDescent="0.25">
      <c r="A41" s="90" t="s">
        <v>78</v>
      </c>
      <c r="B41" s="91" t="s">
        <v>79</v>
      </c>
      <c r="C41" s="91" t="s">
        <v>80</v>
      </c>
      <c r="D41" s="91" t="s">
        <v>81</v>
      </c>
      <c r="E41" s="92" t="s">
        <v>38</v>
      </c>
      <c r="F41" s="66" t="s">
        <v>382</v>
      </c>
      <c r="G41" s="16">
        <v>1</v>
      </c>
      <c r="H41" s="10"/>
      <c r="I41" s="17" t="s">
        <v>23</v>
      </c>
      <c r="J41" s="12">
        <f t="shared" si="0"/>
        <v>0</v>
      </c>
    </row>
    <row r="42" spans="1:11" x14ac:dyDescent="0.25">
      <c r="A42" s="90"/>
      <c r="B42" s="91"/>
      <c r="C42" s="91"/>
      <c r="D42" s="91"/>
      <c r="E42" s="92"/>
      <c r="F42" s="66" t="s">
        <v>383</v>
      </c>
      <c r="G42" s="16">
        <v>2</v>
      </c>
      <c r="H42" s="10"/>
      <c r="I42" s="17" t="s">
        <v>23</v>
      </c>
      <c r="J42" s="12">
        <f t="shared" si="0"/>
        <v>0</v>
      </c>
    </row>
    <row r="43" spans="1:11" x14ac:dyDescent="0.25">
      <c r="A43" s="90"/>
      <c r="B43" s="91"/>
      <c r="C43" s="91"/>
      <c r="D43" s="91"/>
      <c r="E43" s="92" t="s">
        <v>82</v>
      </c>
      <c r="F43" s="66" t="s">
        <v>384</v>
      </c>
      <c r="G43" s="16">
        <v>2</v>
      </c>
      <c r="H43" s="10"/>
      <c r="I43" s="17" t="s">
        <v>23</v>
      </c>
      <c r="J43" s="12">
        <f t="shared" si="0"/>
        <v>0</v>
      </c>
    </row>
    <row r="44" spans="1:11" x14ac:dyDescent="0.25">
      <c r="A44" s="90"/>
      <c r="B44" s="91"/>
      <c r="C44" s="91"/>
      <c r="D44" s="91"/>
      <c r="E44" s="92"/>
      <c r="F44" s="19" t="s">
        <v>346</v>
      </c>
      <c r="G44" s="16">
        <v>3</v>
      </c>
      <c r="H44" s="10"/>
      <c r="I44" s="17" t="s">
        <v>23</v>
      </c>
      <c r="J44" s="12">
        <f t="shared" si="0"/>
        <v>0</v>
      </c>
    </row>
    <row r="45" spans="1:11" x14ac:dyDescent="0.25">
      <c r="A45" s="90"/>
      <c r="B45" s="91"/>
      <c r="C45" s="91"/>
      <c r="D45" s="91"/>
      <c r="E45" s="64" t="s">
        <v>14</v>
      </c>
      <c r="F45" s="66" t="s">
        <v>385</v>
      </c>
      <c r="G45" s="16">
        <v>1</v>
      </c>
      <c r="H45" s="10"/>
      <c r="I45" s="17" t="s">
        <v>23</v>
      </c>
      <c r="J45" s="12">
        <f t="shared" si="0"/>
        <v>0</v>
      </c>
    </row>
    <row r="46" spans="1:11" x14ac:dyDescent="0.25">
      <c r="A46" s="90"/>
      <c r="B46" s="91"/>
      <c r="C46" s="91"/>
      <c r="D46" s="91"/>
      <c r="E46" s="64" t="s">
        <v>66</v>
      </c>
      <c r="F46" s="20" t="s">
        <v>83</v>
      </c>
      <c r="G46" s="16">
        <v>1</v>
      </c>
      <c r="H46" s="10"/>
      <c r="I46" s="17" t="s">
        <v>16</v>
      </c>
      <c r="J46" s="12">
        <f t="shared" si="0"/>
        <v>0</v>
      </c>
    </row>
    <row r="47" spans="1:11" x14ac:dyDescent="0.25">
      <c r="A47" s="90"/>
      <c r="B47" s="91"/>
      <c r="C47" s="91"/>
      <c r="D47" s="91"/>
      <c r="E47" s="64" t="s">
        <v>84</v>
      </c>
      <c r="F47" s="20" t="s">
        <v>85</v>
      </c>
      <c r="G47" s="16">
        <v>1</v>
      </c>
      <c r="H47" s="10"/>
      <c r="I47" s="17" t="s">
        <v>23</v>
      </c>
      <c r="J47" s="12">
        <f t="shared" si="0"/>
        <v>0</v>
      </c>
    </row>
    <row r="48" spans="1:11" x14ac:dyDescent="0.25">
      <c r="A48" s="90"/>
      <c r="B48" s="91"/>
      <c r="C48" s="91"/>
      <c r="D48" s="91"/>
      <c r="E48" s="68" t="s">
        <v>21</v>
      </c>
      <c r="F48" s="13" t="s">
        <v>22</v>
      </c>
      <c r="G48" s="16">
        <v>1</v>
      </c>
      <c r="H48" s="10"/>
      <c r="I48" s="17" t="s">
        <v>23</v>
      </c>
      <c r="J48" s="12">
        <f t="shared" si="0"/>
        <v>0</v>
      </c>
    </row>
    <row r="49" spans="1:10" x14ac:dyDescent="0.25">
      <c r="A49" s="90" t="s">
        <v>86</v>
      </c>
      <c r="B49" s="91" t="s">
        <v>87</v>
      </c>
      <c r="C49" s="91" t="s">
        <v>88</v>
      </c>
      <c r="D49" s="91" t="s">
        <v>89</v>
      </c>
      <c r="E49" s="92" t="s">
        <v>14</v>
      </c>
      <c r="F49" s="66" t="s">
        <v>386</v>
      </c>
      <c r="G49" s="16">
        <v>1</v>
      </c>
      <c r="H49" s="10"/>
      <c r="I49" s="17" t="s">
        <v>23</v>
      </c>
      <c r="J49" s="12">
        <f t="shared" si="0"/>
        <v>0</v>
      </c>
    </row>
    <row r="50" spans="1:10" x14ac:dyDescent="0.25">
      <c r="A50" s="90"/>
      <c r="B50" s="91"/>
      <c r="C50" s="91"/>
      <c r="D50" s="91"/>
      <c r="E50" s="92"/>
      <c r="F50" s="66" t="s">
        <v>387</v>
      </c>
      <c r="G50" s="16">
        <v>2</v>
      </c>
      <c r="H50" s="10"/>
      <c r="I50" s="17" t="s">
        <v>16</v>
      </c>
      <c r="J50" s="12">
        <f t="shared" si="0"/>
        <v>0</v>
      </c>
    </row>
    <row r="51" spans="1:10" x14ac:dyDescent="0.25">
      <c r="A51" s="90"/>
      <c r="B51" s="91"/>
      <c r="C51" s="91"/>
      <c r="D51" s="91"/>
      <c r="E51" s="92" t="s">
        <v>90</v>
      </c>
      <c r="F51" s="20" t="s">
        <v>388</v>
      </c>
      <c r="G51" s="16">
        <v>1</v>
      </c>
      <c r="H51" s="10"/>
      <c r="I51" s="17" t="s">
        <v>23</v>
      </c>
      <c r="J51" s="12">
        <f t="shared" si="0"/>
        <v>0</v>
      </c>
    </row>
    <row r="52" spans="1:10" x14ac:dyDescent="0.25">
      <c r="A52" s="90"/>
      <c r="B52" s="91"/>
      <c r="C52" s="91"/>
      <c r="D52" s="91"/>
      <c r="E52" s="92"/>
      <c r="F52" s="20" t="s">
        <v>389</v>
      </c>
      <c r="G52" s="16">
        <v>2</v>
      </c>
      <c r="H52" s="10"/>
      <c r="I52" s="17" t="s">
        <v>23</v>
      </c>
      <c r="J52" s="12">
        <f t="shared" si="0"/>
        <v>0</v>
      </c>
    </row>
    <row r="53" spans="1:10" x14ac:dyDescent="0.25">
      <c r="A53" s="90"/>
      <c r="B53" s="91"/>
      <c r="C53" s="91"/>
      <c r="D53" s="91"/>
      <c r="E53" s="64" t="s">
        <v>91</v>
      </c>
      <c r="F53" s="20" t="s">
        <v>92</v>
      </c>
      <c r="G53" s="16">
        <v>2</v>
      </c>
      <c r="H53" s="10"/>
      <c r="I53" s="17" t="s">
        <v>23</v>
      </c>
      <c r="J53" s="12">
        <f t="shared" si="0"/>
        <v>0</v>
      </c>
    </row>
    <row r="54" spans="1:10" x14ac:dyDescent="0.25">
      <c r="A54" s="90"/>
      <c r="B54" s="91"/>
      <c r="C54" s="91"/>
      <c r="D54" s="91"/>
      <c r="E54" s="69" t="s">
        <v>93</v>
      </c>
      <c r="F54" s="20" t="s">
        <v>390</v>
      </c>
      <c r="G54" s="16">
        <v>2</v>
      </c>
      <c r="H54" s="10"/>
      <c r="I54" s="17" t="s">
        <v>16</v>
      </c>
      <c r="J54" s="12">
        <f t="shared" si="0"/>
        <v>0</v>
      </c>
    </row>
    <row r="55" spans="1:10" x14ac:dyDescent="0.25">
      <c r="A55" s="90"/>
      <c r="B55" s="91"/>
      <c r="C55" s="91"/>
      <c r="D55" s="91"/>
      <c r="E55" s="69" t="s">
        <v>14</v>
      </c>
      <c r="F55" s="20" t="s">
        <v>391</v>
      </c>
      <c r="G55" s="16">
        <v>2</v>
      </c>
      <c r="H55" s="10"/>
      <c r="I55" s="17" t="s">
        <v>23</v>
      </c>
      <c r="J55" s="12">
        <f t="shared" si="0"/>
        <v>0</v>
      </c>
    </row>
    <row r="56" spans="1:10" x14ac:dyDescent="0.25">
      <c r="A56" s="90"/>
      <c r="B56" s="91"/>
      <c r="C56" s="91"/>
      <c r="D56" s="91"/>
      <c r="E56" s="69" t="s">
        <v>94</v>
      </c>
      <c r="F56" s="20" t="s">
        <v>95</v>
      </c>
      <c r="G56" s="16">
        <v>1</v>
      </c>
      <c r="H56" s="10"/>
      <c r="I56" s="17" t="s">
        <v>23</v>
      </c>
      <c r="J56" s="12">
        <f t="shared" si="0"/>
        <v>0</v>
      </c>
    </row>
    <row r="57" spans="1:10" x14ac:dyDescent="0.25">
      <c r="A57" s="90"/>
      <c r="B57" s="91"/>
      <c r="C57" s="91"/>
      <c r="D57" s="91"/>
      <c r="E57" s="69" t="s">
        <v>96</v>
      </c>
      <c r="F57" s="20" t="s">
        <v>97</v>
      </c>
      <c r="G57" s="16">
        <v>1</v>
      </c>
      <c r="H57" s="10"/>
      <c r="I57" s="17" t="s">
        <v>23</v>
      </c>
      <c r="J57" s="12">
        <f t="shared" si="0"/>
        <v>0</v>
      </c>
    </row>
    <row r="58" spans="1:10" x14ac:dyDescent="0.25">
      <c r="A58" s="90"/>
      <c r="B58" s="91"/>
      <c r="C58" s="91"/>
      <c r="D58" s="91"/>
      <c r="E58" s="69" t="s">
        <v>55</v>
      </c>
      <c r="F58" s="20" t="s">
        <v>98</v>
      </c>
      <c r="G58" s="16">
        <v>3</v>
      </c>
      <c r="H58" s="10"/>
      <c r="I58" s="17" t="s">
        <v>23</v>
      </c>
      <c r="J58" s="12">
        <f t="shared" si="0"/>
        <v>0</v>
      </c>
    </row>
    <row r="59" spans="1:10" x14ac:dyDescent="0.25">
      <c r="A59" s="90"/>
      <c r="B59" s="91"/>
      <c r="C59" s="91"/>
      <c r="D59" s="91"/>
      <c r="E59" s="69" t="s">
        <v>99</v>
      </c>
      <c r="F59" s="20" t="s">
        <v>100</v>
      </c>
      <c r="G59" s="16">
        <v>10</v>
      </c>
      <c r="H59" s="10"/>
      <c r="I59" s="17" t="s">
        <v>23</v>
      </c>
      <c r="J59" s="12">
        <f t="shared" si="0"/>
        <v>0</v>
      </c>
    </row>
    <row r="60" spans="1:10" x14ac:dyDescent="0.25">
      <c r="A60" s="90"/>
      <c r="B60" s="91"/>
      <c r="C60" s="91"/>
      <c r="D60" s="91"/>
      <c r="E60" s="69" t="s">
        <v>101</v>
      </c>
      <c r="F60" s="20" t="s">
        <v>102</v>
      </c>
      <c r="G60" s="16">
        <v>5</v>
      </c>
      <c r="H60" s="10"/>
      <c r="I60" s="17" t="s">
        <v>23</v>
      </c>
      <c r="J60" s="12">
        <f t="shared" si="0"/>
        <v>0</v>
      </c>
    </row>
    <row r="61" spans="1:10" x14ac:dyDescent="0.25">
      <c r="A61" s="90"/>
      <c r="B61" s="91"/>
      <c r="C61" s="91"/>
      <c r="D61" s="91"/>
      <c r="E61" s="68" t="s">
        <v>21</v>
      </c>
      <c r="F61" s="13" t="s">
        <v>22</v>
      </c>
      <c r="G61" s="16">
        <v>14</v>
      </c>
      <c r="H61" s="10"/>
      <c r="I61" s="17" t="s">
        <v>23</v>
      </c>
      <c r="J61" s="12">
        <f t="shared" si="0"/>
        <v>0</v>
      </c>
    </row>
    <row r="62" spans="1:10" ht="15" customHeight="1" x14ac:dyDescent="0.25">
      <c r="A62" s="90" t="s">
        <v>103</v>
      </c>
      <c r="B62" s="91" t="s">
        <v>104</v>
      </c>
      <c r="C62" s="91" t="s">
        <v>105</v>
      </c>
      <c r="D62" s="91" t="s">
        <v>106</v>
      </c>
      <c r="E62" s="107" t="s">
        <v>38</v>
      </c>
      <c r="F62" s="62" t="s">
        <v>107</v>
      </c>
      <c r="G62" s="16">
        <v>1</v>
      </c>
      <c r="H62" s="10"/>
      <c r="I62" s="17" t="s">
        <v>23</v>
      </c>
      <c r="J62" s="12">
        <f t="shared" si="0"/>
        <v>0</v>
      </c>
    </row>
    <row r="63" spans="1:10" x14ac:dyDescent="0.25">
      <c r="A63" s="90"/>
      <c r="B63" s="91"/>
      <c r="C63" s="91"/>
      <c r="D63" s="91"/>
      <c r="E63" s="107"/>
      <c r="F63" s="66" t="s">
        <v>392</v>
      </c>
      <c r="G63" s="16">
        <v>1</v>
      </c>
      <c r="H63" s="10"/>
      <c r="I63" s="17" t="s">
        <v>23</v>
      </c>
      <c r="J63" s="12">
        <f t="shared" si="0"/>
        <v>0</v>
      </c>
    </row>
    <row r="64" spans="1:10" x14ac:dyDescent="0.25">
      <c r="A64" s="90"/>
      <c r="B64" s="91"/>
      <c r="C64" s="91"/>
      <c r="D64" s="91"/>
      <c r="E64" s="107"/>
      <c r="F64" s="66" t="s">
        <v>392</v>
      </c>
      <c r="G64" s="16">
        <v>1</v>
      </c>
      <c r="H64" s="10"/>
      <c r="I64" s="17" t="s">
        <v>16</v>
      </c>
      <c r="J64" s="12">
        <f t="shared" si="0"/>
        <v>0</v>
      </c>
    </row>
    <row r="65" spans="1:10" x14ac:dyDescent="0.25">
      <c r="A65" s="90"/>
      <c r="B65" s="91"/>
      <c r="C65" s="91"/>
      <c r="D65" s="91"/>
      <c r="E65" s="107"/>
      <c r="F65" s="66" t="s">
        <v>393</v>
      </c>
      <c r="G65" s="16">
        <v>1</v>
      </c>
      <c r="H65" s="10"/>
      <c r="I65" s="17" t="s">
        <v>23</v>
      </c>
      <c r="J65" s="12">
        <f t="shared" si="0"/>
        <v>0</v>
      </c>
    </row>
    <row r="66" spans="1:10" x14ac:dyDescent="0.25">
      <c r="A66" s="90"/>
      <c r="B66" s="91"/>
      <c r="C66" s="91"/>
      <c r="D66" s="91"/>
      <c r="E66" s="107"/>
      <c r="F66" s="66" t="s">
        <v>394</v>
      </c>
      <c r="G66" s="16">
        <v>2</v>
      </c>
      <c r="H66" s="10"/>
      <c r="I66" s="17" t="s">
        <v>23</v>
      </c>
      <c r="J66" s="12">
        <f t="shared" si="0"/>
        <v>0</v>
      </c>
    </row>
    <row r="67" spans="1:10" x14ac:dyDescent="0.25">
      <c r="A67" s="90"/>
      <c r="B67" s="91"/>
      <c r="C67" s="91"/>
      <c r="D67" s="91"/>
      <c r="E67" s="107"/>
      <c r="F67" s="66" t="s">
        <v>395</v>
      </c>
      <c r="G67" s="16">
        <v>2</v>
      </c>
      <c r="H67" s="10"/>
      <c r="I67" s="17" t="s">
        <v>23</v>
      </c>
      <c r="J67" s="12">
        <f t="shared" si="0"/>
        <v>0</v>
      </c>
    </row>
    <row r="68" spans="1:10" ht="15" customHeight="1" x14ac:dyDescent="0.25">
      <c r="A68" s="90"/>
      <c r="B68" s="91"/>
      <c r="C68" s="91"/>
      <c r="D68" s="91"/>
      <c r="E68" s="107"/>
      <c r="F68" s="61" t="s">
        <v>426</v>
      </c>
      <c r="G68" s="16">
        <v>2</v>
      </c>
      <c r="H68" s="10"/>
      <c r="I68" s="17" t="s">
        <v>23</v>
      </c>
      <c r="J68" s="12">
        <f t="shared" ref="J68:J131" si="1">G68*ROUND(H68,2)+IF(I68="tak",G68*ROUND(H68,2))</f>
        <v>0</v>
      </c>
    </row>
    <row r="69" spans="1:10" x14ac:dyDescent="0.25">
      <c r="A69" s="90"/>
      <c r="B69" s="91"/>
      <c r="C69" s="91"/>
      <c r="D69" s="91"/>
      <c r="E69" s="107"/>
      <c r="F69" s="66" t="s">
        <v>396</v>
      </c>
      <c r="G69" s="16">
        <v>1</v>
      </c>
      <c r="H69" s="10"/>
      <c r="I69" s="17" t="s">
        <v>23</v>
      </c>
      <c r="J69" s="12">
        <f t="shared" si="1"/>
        <v>0</v>
      </c>
    </row>
    <row r="70" spans="1:10" x14ac:dyDescent="0.25">
      <c r="A70" s="90"/>
      <c r="B70" s="91"/>
      <c r="C70" s="91"/>
      <c r="D70" s="91"/>
      <c r="E70" s="107"/>
      <c r="F70" s="66" t="s">
        <v>397</v>
      </c>
      <c r="G70" s="16">
        <v>1</v>
      </c>
      <c r="H70" s="10"/>
      <c r="I70" s="17" t="s">
        <v>23</v>
      </c>
      <c r="J70" s="12">
        <f t="shared" si="1"/>
        <v>0</v>
      </c>
    </row>
    <row r="71" spans="1:10" x14ac:dyDescent="0.25">
      <c r="A71" s="90"/>
      <c r="B71" s="91"/>
      <c r="C71" s="91"/>
      <c r="D71" s="91"/>
      <c r="E71" s="107"/>
      <c r="F71" s="66" t="s">
        <v>398</v>
      </c>
      <c r="G71" s="16">
        <v>1</v>
      </c>
      <c r="H71" s="10"/>
      <c r="I71" s="17" t="s">
        <v>23</v>
      </c>
      <c r="J71" s="12">
        <f t="shared" si="1"/>
        <v>0</v>
      </c>
    </row>
    <row r="72" spans="1:10" x14ac:dyDescent="0.25">
      <c r="A72" s="90"/>
      <c r="B72" s="91"/>
      <c r="C72" s="91"/>
      <c r="D72" s="91"/>
      <c r="E72" s="107"/>
      <c r="F72" s="66" t="s">
        <v>379</v>
      </c>
      <c r="G72" s="16">
        <v>2</v>
      </c>
      <c r="H72" s="10"/>
      <c r="I72" s="17" t="s">
        <v>23</v>
      </c>
      <c r="J72" s="12">
        <f t="shared" si="1"/>
        <v>0</v>
      </c>
    </row>
    <row r="73" spans="1:10" x14ac:dyDescent="0.25">
      <c r="A73" s="90"/>
      <c r="B73" s="91"/>
      <c r="C73" s="91"/>
      <c r="D73" s="91"/>
      <c r="E73" s="64" t="s">
        <v>108</v>
      </c>
      <c r="F73" s="66" t="s">
        <v>109</v>
      </c>
      <c r="G73" s="16">
        <v>1</v>
      </c>
      <c r="H73" s="10"/>
      <c r="I73" s="17" t="s">
        <v>23</v>
      </c>
      <c r="J73" s="12">
        <f t="shared" si="1"/>
        <v>0</v>
      </c>
    </row>
    <row r="74" spans="1:10" ht="15" customHeight="1" x14ac:dyDescent="0.25">
      <c r="A74" s="90"/>
      <c r="B74" s="91"/>
      <c r="C74" s="91"/>
      <c r="D74" s="91"/>
      <c r="E74" s="92" t="s">
        <v>110</v>
      </c>
      <c r="F74" s="33" t="s">
        <v>111</v>
      </c>
      <c r="G74" s="16">
        <v>6</v>
      </c>
      <c r="H74" s="10"/>
      <c r="I74" s="17" t="s">
        <v>23</v>
      </c>
      <c r="J74" s="12">
        <f t="shared" si="1"/>
        <v>0</v>
      </c>
    </row>
    <row r="75" spans="1:10" ht="15" customHeight="1" x14ac:dyDescent="0.25">
      <c r="A75" s="90"/>
      <c r="B75" s="91"/>
      <c r="C75" s="91"/>
      <c r="D75" s="91"/>
      <c r="E75" s="92"/>
      <c r="F75" s="33" t="s">
        <v>112</v>
      </c>
      <c r="G75" s="16">
        <v>6</v>
      </c>
      <c r="H75" s="10"/>
      <c r="I75" s="17" t="s">
        <v>23</v>
      </c>
      <c r="J75" s="12">
        <f t="shared" si="1"/>
        <v>0</v>
      </c>
    </row>
    <row r="76" spans="1:10" x14ac:dyDescent="0.25">
      <c r="A76" s="90"/>
      <c r="B76" s="91"/>
      <c r="C76" s="91"/>
      <c r="D76" s="91"/>
      <c r="E76" s="92"/>
      <c r="F76" s="66" t="s">
        <v>399</v>
      </c>
      <c r="G76" s="16">
        <v>1</v>
      </c>
      <c r="H76" s="10"/>
      <c r="I76" s="17" t="s">
        <v>23</v>
      </c>
      <c r="J76" s="12">
        <f t="shared" si="1"/>
        <v>0</v>
      </c>
    </row>
    <row r="77" spans="1:10" x14ac:dyDescent="0.25">
      <c r="A77" s="90"/>
      <c r="B77" s="91"/>
      <c r="C77" s="91"/>
      <c r="D77" s="91"/>
      <c r="E77" s="92"/>
      <c r="F77" s="66" t="s">
        <v>400</v>
      </c>
      <c r="G77" s="16">
        <v>1</v>
      </c>
      <c r="H77" s="10"/>
      <c r="I77" s="17" t="s">
        <v>23</v>
      </c>
      <c r="J77" s="12">
        <f t="shared" si="1"/>
        <v>0</v>
      </c>
    </row>
    <row r="78" spans="1:10" x14ac:dyDescent="0.25">
      <c r="A78" s="90"/>
      <c r="B78" s="91"/>
      <c r="C78" s="91"/>
      <c r="D78" s="91"/>
      <c r="E78" s="67" t="s">
        <v>113</v>
      </c>
      <c r="F78" s="66" t="s">
        <v>401</v>
      </c>
      <c r="G78" s="16">
        <v>1</v>
      </c>
      <c r="H78" s="10"/>
      <c r="I78" s="17" t="s">
        <v>16</v>
      </c>
      <c r="J78" s="12">
        <f t="shared" si="1"/>
        <v>0</v>
      </c>
    </row>
    <row r="79" spans="1:10" x14ac:dyDescent="0.25">
      <c r="A79" s="90"/>
      <c r="B79" s="91"/>
      <c r="C79" s="91"/>
      <c r="D79" s="91"/>
      <c r="E79" s="72" t="s">
        <v>114</v>
      </c>
      <c r="F79" s="66" t="s">
        <v>427</v>
      </c>
      <c r="G79" s="16">
        <v>1</v>
      </c>
      <c r="H79" s="10"/>
      <c r="I79" s="17" t="s">
        <v>23</v>
      </c>
      <c r="J79" s="12">
        <f t="shared" si="1"/>
        <v>0</v>
      </c>
    </row>
    <row r="80" spans="1:10" x14ac:dyDescent="0.25">
      <c r="A80" s="90"/>
      <c r="B80" s="91"/>
      <c r="C80" s="91"/>
      <c r="D80" s="91"/>
      <c r="E80" s="68" t="s">
        <v>21</v>
      </c>
      <c r="F80" s="13" t="s">
        <v>22</v>
      </c>
      <c r="G80" s="16">
        <v>5</v>
      </c>
      <c r="H80" s="10"/>
      <c r="I80" s="17" t="s">
        <v>23</v>
      </c>
      <c r="J80" s="12">
        <f t="shared" si="1"/>
        <v>0</v>
      </c>
    </row>
    <row r="81" spans="1:10" x14ac:dyDescent="0.25">
      <c r="A81" s="90" t="s">
        <v>115</v>
      </c>
      <c r="B81" s="108" t="s">
        <v>116</v>
      </c>
      <c r="C81" s="108" t="s">
        <v>117</v>
      </c>
      <c r="D81" s="108" t="s">
        <v>118</v>
      </c>
      <c r="E81" s="109" t="s">
        <v>90</v>
      </c>
      <c r="F81" s="66" t="s">
        <v>402</v>
      </c>
      <c r="G81" s="16">
        <v>1</v>
      </c>
      <c r="H81" s="10"/>
      <c r="I81" s="17" t="s">
        <v>16</v>
      </c>
      <c r="J81" s="12">
        <f t="shared" si="1"/>
        <v>0</v>
      </c>
    </row>
    <row r="82" spans="1:10" x14ac:dyDescent="0.25">
      <c r="A82" s="90"/>
      <c r="B82" s="108"/>
      <c r="C82" s="108"/>
      <c r="D82" s="108"/>
      <c r="E82" s="109"/>
      <c r="F82" s="66" t="s">
        <v>403</v>
      </c>
      <c r="G82" s="16">
        <v>1</v>
      </c>
      <c r="H82" s="10"/>
      <c r="I82" s="17" t="s">
        <v>16</v>
      </c>
      <c r="J82" s="12">
        <f t="shared" si="1"/>
        <v>0</v>
      </c>
    </row>
    <row r="83" spans="1:10" x14ac:dyDescent="0.25">
      <c r="A83" s="90"/>
      <c r="B83" s="108"/>
      <c r="C83" s="108"/>
      <c r="D83" s="108"/>
      <c r="E83" s="68" t="s">
        <v>66</v>
      </c>
      <c r="F83" s="66" t="s">
        <v>404</v>
      </c>
      <c r="G83" s="16">
        <v>1</v>
      </c>
      <c r="H83" s="10"/>
      <c r="I83" s="17" t="s">
        <v>23</v>
      </c>
      <c r="J83" s="12">
        <f t="shared" si="1"/>
        <v>0</v>
      </c>
    </row>
    <row r="84" spans="1:10" x14ac:dyDescent="0.25">
      <c r="A84" s="90"/>
      <c r="B84" s="108"/>
      <c r="C84" s="108"/>
      <c r="D84" s="108"/>
      <c r="E84" s="68" t="s">
        <v>61</v>
      </c>
      <c r="F84" s="66" t="s">
        <v>405</v>
      </c>
      <c r="G84" s="16">
        <v>2</v>
      </c>
      <c r="H84" s="10"/>
      <c r="I84" s="17" t="s">
        <v>23</v>
      </c>
      <c r="J84" s="12">
        <f t="shared" si="1"/>
        <v>0</v>
      </c>
    </row>
    <row r="85" spans="1:10" x14ac:dyDescent="0.25">
      <c r="A85" s="90"/>
      <c r="B85" s="108"/>
      <c r="C85" s="108"/>
      <c r="D85" s="108"/>
      <c r="E85" s="68" t="s">
        <v>84</v>
      </c>
      <c r="F85" s="66" t="s">
        <v>119</v>
      </c>
      <c r="G85" s="16">
        <v>1</v>
      </c>
      <c r="H85" s="10"/>
      <c r="I85" s="17" t="s">
        <v>23</v>
      </c>
      <c r="J85" s="12">
        <f t="shared" si="1"/>
        <v>0</v>
      </c>
    </row>
    <row r="86" spans="1:10" x14ac:dyDescent="0.25">
      <c r="A86" s="90"/>
      <c r="B86" s="108"/>
      <c r="C86" s="108"/>
      <c r="D86" s="108"/>
      <c r="E86" s="68" t="s">
        <v>120</v>
      </c>
      <c r="F86" s="66" t="s">
        <v>121</v>
      </c>
      <c r="G86" s="16">
        <v>1</v>
      </c>
      <c r="H86" s="10"/>
      <c r="I86" s="17" t="s">
        <v>23</v>
      </c>
      <c r="J86" s="12">
        <f t="shared" si="1"/>
        <v>0</v>
      </c>
    </row>
    <row r="87" spans="1:10" x14ac:dyDescent="0.25">
      <c r="A87" s="90"/>
      <c r="B87" s="108"/>
      <c r="C87" s="108"/>
      <c r="D87" s="108"/>
      <c r="E87" s="68" t="s">
        <v>122</v>
      </c>
      <c r="F87" s="66" t="s">
        <v>123</v>
      </c>
      <c r="G87" s="16">
        <v>2</v>
      </c>
      <c r="H87" s="10"/>
      <c r="I87" s="17" t="s">
        <v>23</v>
      </c>
      <c r="J87" s="12">
        <f t="shared" si="1"/>
        <v>0</v>
      </c>
    </row>
    <row r="88" spans="1:10" x14ac:dyDescent="0.25">
      <c r="A88" s="90"/>
      <c r="B88" s="108"/>
      <c r="C88" s="108"/>
      <c r="D88" s="108"/>
      <c r="E88" s="68" t="s">
        <v>21</v>
      </c>
      <c r="F88" s="13" t="s">
        <v>22</v>
      </c>
      <c r="G88" s="16">
        <v>2</v>
      </c>
      <c r="H88" s="10"/>
      <c r="I88" s="17" t="s">
        <v>23</v>
      </c>
      <c r="J88" s="12">
        <f t="shared" si="1"/>
        <v>0</v>
      </c>
    </row>
    <row r="89" spans="1:10" x14ac:dyDescent="0.25">
      <c r="A89" s="90" t="s">
        <v>124</v>
      </c>
      <c r="B89" s="91" t="s">
        <v>125</v>
      </c>
      <c r="C89" s="91" t="s">
        <v>126</v>
      </c>
      <c r="D89" s="97" t="s">
        <v>127</v>
      </c>
      <c r="E89" s="69" t="s">
        <v>38</v>
      </c>
      <c r="F89" s="66" t="s">
        <v>128</v>
      </c>
      <c r="G89" s="16">
        <v>3</v>
      </c>
      <c r="H89" s="10"/>
      <c r="I89" s="17" t="s">
        <v>23</v>
      </c>
      <c r="J89" s="12">
        <f t="shared" si="1"/>
        <v>0</v>
      </c>
    </row>
    <row r="90" spans="1:10" x14ac:dyDescent="0.25">
      <c r="A90" s="90"/>
      <c r="B90" s="91"/>
      <c r="C90" s="91"/>
      <c r="D90" s="91"/>
      <c r="E90" s="110" t="s">
        <v>129</v>
      </c>
      <c r="F90" s="66" t="s">
        <v>406</v>
      </c>
      <c r="G90" s="16">
        <v>1</v>
      </c>
      <c r="H90" s="10"/>
      <c r="I90" s="17" t="s">
        <v>16</v>
      </c>
      <c r="J90" s="12">
        <f t="shared" si="1"/>
        <v>0</v>
      </c>
    </row>
    <row r="91" spans="1:10" x14ac:dyDescent="0.25">
      <c r="A91" s="90"/>
      <c r="B91" s="91"/>
      <c r="C91" s="91"/>
      <c r="D91" s="91"/>
      <c r="E91" s="110"/>
      <c r="F91" s="20" t="s">
        <v>130</v>
      </c>
      <c r="G91" s="16">
        <v>3</v>
      </c>
      <c r="H91" s="10"/>
      <c r="I91" s="17" t="s">
        <v>23</v>
      </c>
      <c r="J91" s="12">
        <f t="shared" si="1"/>
        <v>0</v>
      </c>
    </row>
    <row r="92" spans="1:10" x14ac:dyDescent="0.25">
      <c r="A92" s="90"/>
      <c r="B92" s="91"/>
      <c r="C92" s="91"/>
      <c r="D92" s="91"/>
      <c r="E92" s="110"/>
      <c r="F92" s="20" t="s">
        <v>131</v>
      </c>
      <c r="G92" s="16">
        <v>1</v>
      </c>
      <c r="H92" s="10"/>
      <c r="I92" s="17" t="s">
        <v>23</v>
      </c>
      <c r="J92" s="12">
        <f t="shared" si="1"/>
        <v>0</v>
      </c>
    </row>
    <row r="93" spans="1:10" x14ac:dyDescent="0.25">
      <c r="A93" s="90"/>
      <c r="B93" s="91"/>
      <c r="C93" s="91"/>
      <c r="D93" s="91"/>
      <c r="E93" s="69" t="s">
        <v>31</v>
      </c>
      <c r="F93" s="66" t="s">
        <v>407</v>
      </c>
      <c r="G93" s="16">
        <v>4</v>
      </c>
      <c r="H93" s="10"/>
      <c r="I93" s="17" t="s">
        <v>23</v>
      </c>
      <c r="J93" s="12">
        <f t="shared" si="1"/>
        <v>0</v>
      </c>
    </row>
    <row r="94" spans="1:10" x14ac:dyDescent="0.25">
      <c r="A94" s="90"/>
      <c r="B94" s="91"/>
      <c r="C94" s="91"/>
      <c r="D94" s="91"/>
      <c r="E94" s="69" t="s">
        <v>113</v>
      </c>
      <c r="F94" s="66" t="s">
        <v>408</v>
      </c>
      <c r="G94" s="16">
        <v>2</v>
      </c>
      <c r="H94" s="10"/>
      <c r="I94" s="17" t="s">
        <v>23</v>
      </c>
      <c r="J94" s="12">
        <f t="shared" si="1"/>
        <v>0</v>
      </c>
    </row>
    <row r="95" spans="1:10" x14ac:dyDescent="0.25">
      <c r="A95" s="90"/>
      <c r="B95" s="91"/>
      <c r="C95" s="91"/>
      <c r="D95" s="91"/>
      <c r="E95" s="69" t="s">
        <v>68</v>
      </c>
      <c r="F95" s="20" t="s">
        <v>132</v>
      </c>
      <c r="G95" s="16">
        <v>2</v>
      </c>
      <c r="H95" s="10"/>
      <c r="I95" s="17" t="s">
        <v>23</v>
      </c>
      <c r="J95" s="12">
        <f t="shared" si="1"/>
        <v>0</v>
      </c>
    </row>
    <row r="96" spans="1:10" ht="15" customHeight="1" x14ac:dyDescent="0.25">
      <c r="A96" s="101" t="s">
        <v>133</v>
      </c>
      <c r="B96" s="103" t="s">
        <v>134</v>
      </c>
      <c r="C96" s="103" t="s">
        <v>135</v>
      </c>
      <c r="D96" s="105" t="s">
        <v>136</v>
      </c>
      <c r="E96" s="68" t="s">
        <v>38</v>
      </c>
      <c r="F96" s="66" t="s">
        <v>392</v>
      </c>
      <c r="G96" s="16">
        <v>1</v>
      </c>
      <c r="H96" s="10"/>
      <c r="I96" s="17" t="s">
        <v>16</v>
      </c>
      <c r="J96" s="12">
        <f t="shared" si="1"/>
        <v>0</v>
      </c>
    </row>
    <row r="97" spans="1:12" x14ac:dyDescent="0.25">
      <c r="A97" s="102"/>
      <c r="B97" s="104"/>
      <c r="C97" s="104"/>
      <c r="D97" s="106"/>
      <c r="E97" s="68" t="s">
        <v>137</v>
      </c>
      <c r="F97" s="66" t="s">
        <v>409</v>
      </c>
      <c r="G97" s="16">
        <v>9</v>
      </c>
      <c r="H97" s="10"/>
      <c r="I97" s="17" t="s">
        <v>23</v>
      </c>
      <c r="J97" s="12">
        <f t="shared" si="1"/>
        <v>0</v>
      </c>
    </row>
    <row r="98" spans="1:12" x14ac:dyDescent="0.25">
      <c r="A98" s="102"/>
      <c r="B98" s="104"/>
      <c r="C98" s="104"/>
      <c r="D98" s="106"/>
      <c r="E98" s="68" t="s">
        <v>61</v>
      </c>
      <c r="F98" s="66" t="s">
        <v>410</v>
      </c>
      <c r="G98" s="16">
        <v>2</v>
      </c>
      <c r="H98" s="10"/>
      <c r="I98" s="17" t="s">
        <v>23</v>
      </c>
      <c r="J98" s="12">
        <f t="shared" si="1"/>
        <v>0</v>
      </c>
    </row>
    <row r="99" spans="1:12" x14ac:dyDescent="0.25">
      <c r="A99" s="93"/>
      <c r="B99" s="94"/>
      <c r="C99" s="94"/>
      <c r="D99" s="95"/>
      <c r="E99" s="52" t="s">
        <v>77</v>
      </c>
      <c r="F99" s="53" t="s">
        <v>431</v>
      </c>
      <c r="G99" s="54">
        <v>1</v>
      </c>
      <c r="H99" s="10"/>
      <c r="I99" s="17" t="s">
        <v>23</v>
      </c>
      <c r="J99" s="12">
        <f t="shared" si="1"/>
        <v>0</v>
      </c>
      <c r="K99" s="79">
        <v>2021</v>
      </c>
      <c r="L99" s="79" t="s">
        <v>434</v>
      </c>
    </row>
    <row r="100" spans="1:12" x14ac:dyDescent="0.25">
      <c r="A100" s="90" t="s">
        <v>138</v>
      </c>
      <c r="B100" s="91" t="s">
        <v>139</v>
      </c>
      <c r="C100" s="91" t="s">
        <v>140</v>
      </c>
      <c r="D100" s="97" t="s">
        <v>141</v>
      </c>
      <c r="E100" s="18" t="s">
        <v>142</v>
      </c>
      <c r="F100" s="66" t="s">
        <v>143</v>
      </c>
      <c r="G100" s="16">
        <v>1</v>
      </c>
      <c r="H100" s="10"/>
      <c r="I100" s="17" t="s">
        <v>23</v>
      </c>
      <c r="J100" s="12">
        <f t="shared" si="1"/>
        <v>0</v>
      </c>
    </row>
    <row r="101" spans="1:12" x14ac:dyDescent="0.25">
      <c r="A101" s="90"/>
      <c r="B101" s="91"/>
      <c r="C101" s="91"/>
      <c r="D101" s="91"/>
      <c r="E101" s="85" t="s">
        <v>113</v>
      </c>
      <c r="F101" s="53" t="s">
        <v>435</v>
      </c>
      <c r="G101" s="54">
        <v>1</v>
      </c>
      <c r="H101" s="10"/>
      <c r="I101" s="17" t="s">
        <v>23</v>
      </c>
      <c r="J101" s="12">
        <f t="shared" si="1"/>
        <v>0</v>
      </c>
      <c r="K101" s="79">
        <v>2021</v>
      </c>
      <c r="L101" s="79" t="s">
        <v>433</v>
      </c>
    </row>
    <row r="102" spans="1:12" x14ac:dyDescent="0.25">
      <c r="A102" s="90"/>
      <c r="B102" s="91"/>
      <c r="C102" s="91"/>
      <c r="D102" s="91"/>
      <c r="E102" s="18" t="s">
        <v>32</v>
      </c>
      <c r="F102" s="66" t="s">
        <v>144</v>
      </c>
      <c r="G102" s="16">
        <v>2</v>
      </c>
      <c r="H102" s="10"/>
      <c r="I102" s="17" t="s">
        <v>23</v>
      </c>
      <c r="J102" s="12">
        <f t="shared" si="1"/>
        <v>0</v>
      </c>
    </row>
    <row r="103" spans="1:12" x14ac:dyDescent="0.25">
      <c r="A103" s="90"/>
      <c r="B103" s="91"/>
      <c r="C103" s="91"/>
      <c r="D103" s="91"/>
      <c r="E103" s="21" t="s">
        <v>38</v>
      </c>
      <c r="F103" s="66" t="s">
        <v>339</v>
      </c>
      <c r="G103" s="16">
        <v>1</v>
      </c>
      <c r="H103" s="10"/>
      <c r="I103" s="17" t="s">
        <v>16</v>
      </c>
      <c r="J103" s="12">
        <f t="shared" si="1"/>
        <v>0</v>
      </c>
      <c r="K103" s="79">
        <v>2020</v>
      </c>
    </row>
    <row r="104" spans="1:12" x14ac:dyDescent="0.25">
      <c r="A104" s="90"/>
      <c r="B104" s="91"/>
      <c r="C104" s="91"/>
      <c r="D104" s="91"/>
      <c r="E104" s="18" t="s">
        <v>82</v>
      </c>
      <c r="F104" s="66" t="s">
        <v>411</v>
      </c>
      <c r="G104" s="16">
        <v>4</v>
      </c>
      <c r="H104" s="10"/>
      <c r="I104" s="17" t="s">
        <v>23</v>
      </c>
      <c r="J104" s="12">
        <f t="shared" si="1"/>
        <v>0</v>
      </c>
    </row>
    <row r="105" spans="1:12" x14ac:dyDescent="0.25">
      <c r="A105" s="90"/>
      <c r="B105" s="91"/>
      <c r="C105" s="91"/>
      <c r="D105" s="91"/>
      <c r="E105" s="18" t="s">
        <v>84</v>
      </c>
      <c r="F105" s="66" t="s">
        <v>412</v>
      </c>
      <c r="G105" s="16">
        <v>1</v>
      </c>
      <c r="H105" s="10"/>
      <c r="I105" s="17" t="s">
        <v>23</v>
      </c>
      <c r="J105" s="12">
        <f t="shared" si="1"/>
        <v>0</v>
      </c>
    </row>
    <row r="106" spans="1:12" x14ac:dyDescent="0.25">
      <c r="A106" s="90"/>
      <c r="B106" s="91"/>
      <c r="C106" s="91"/>
      <c r="D106" s="91"/>
      <c r="E106" s="18" t="s">
        <v>145</v>
      </c>
      <c r="F106" s="66" t="s">
        <v>146</v>
      </c>
      <c r="G106" s="16">
        <v>1</v>
      </c>
      <c r="H106" s="10"/>
      <c r="I106" s="17" t="s">
        <v>23</v>
      </c>
      <c r="J106" s="12">
        <f t="shared" si="1"/>
        <v>0</v>
      </c>
    </row>
    <row r="107" spans="1:12" x14ac:dyDescent="0.25">
      <c r="A107" s="90"/>
      <c r="B107" s="91"/>
      <c r="C107" s="91"/>
      <c r="D107" s="91"/>
      <c r="E107" s="68" t="s">
        <v>21</v>
      </c>
      <c r="F107" s="13" t="s">
        <v>22</v>
      </c>
      <c r="G107" s="16">
        <v>2</v>
      </c>
      <c r="H107" s="10"/>
      <c r="I107" s="17" t="s">
        <v>23</v>
      </c>
      <c r="J107" s="12">
        <f t="shared" si="1"/>
        <v>0</v>
      </c>
    </row>
    <row r="108" spans="1:12" x14ac:dyDescent="0.25">
      <c r="A108" s="90" t="s">
        <v>147</v>
      </c>
      <c r="B108" s="91" t="s">
        <v>148</v>
      </c>
      <c r="C108" s="91" t="s">
        <v>149</v>
      </c>
      <c r="D108" s="97" t="s">
        <v>150</v>
      </c>
      <c r="E108" s="68" t="s">
        <v>151</v>
      </c>
      <c r="F108" s="66" t="s">
        <v>413</v>
      </c>
      <c r="G108" s="16">
        <v>1</v>
      </c>
      <c r="H108" s="10"/>
      <c r="I108" s="17" t="s">
        <v>23</v>
      </c>
      <c r="J108" s="12">
        <f t="shared" si="1"/>
        <v>0</v>
      </c>
    </row>
    <row r="109" spans="1:12" x14ac:dyDescent="0.25">
      <c r="A109" s="90"/>
      <c r="B109" s="91"/>
      <c r="C109" s="91"/>
      <c r="D109" s="91"/>
      <c r="E109" s="69" t="s">
        <v>32</v>
      </c>
      <c r="F109" s="20" t="s">
        <v>414</v>
      </c>
      <c r="G109" s="16">
        <v>2</v>
      </c>
      <c r="H109" s="10"/>
      <c r="I109" s="17" t="s">
        <v>16</v>
      </c>
      <c r="J109" s="12">
        <f t="shared" si="1"/>
        <v>0</v>
      </c>
    </row>
    <row r="110" spans="1:12" x14ac:dyDescent="0.25">
      <c r="A110" s="90"/>
      <c r="B110" s="91"/>
      <c r="C110" s="91"/>
      <c r="D110" s="91"/>
      <c r="E110" s="69" t="s">
        <v>38</v>
      </c>
      <c r="F110" s="20" t="s">
        <v>415</v>
      </c>
      <c r="G110" s="16">
        <v>1</v>
      </c>
      <c r="H110" s="10"/>
      <c r="I110" s="17" t="s">
        <v>23</v>
      </c>
      <c r="J110" s="12">
        <f t="shared" si="1"/>
        <v>0</v>
      </c>
    </row>
    <row r="111" spans="1:12" x14ac:dyDescent="0.25">
      <c r="A111" s="90"/>
      <c r="B111" s="91"/>
      <c r="C111" s="91"/>
      <c r="D111" s="91"/>
      <c r="E111" s="69" t="s">
        <v>152</v>
      </c>
      <c r="F111" s="20" t="s">
        <v>153</v>
      </c>
      <c r="G111" s="16">
        <v>2</v>
      </c>
      <c r="H111" s="10"/>
      <c r="I111" s="17" t="s">
        <v>23</v>
      </c>
      <c r="J111" s="12">
        <f t="shared" si="1"/>
        <v>0</v>
      </c>
    </row>
    <row r="112" spans="1:12" x14ac:dyDescent="0.25">
      <c r="A112" s="90"/>
      <c r="B112" s="91"/>
      <c r="C112" s="91"/>
      <c r="D112" s="91"/>
      <c r="E112" s="68" t="s">
        <v>21</v>
      </c>
      <c r="F112" s="13" t="s">
        <v>22</v>
      </c>
      <c r="G112" s="16">
        <v>3</v>
      </c>
      <c r="H112" s="10"/>
      <c r="I112" s="17" t="s">
        <v>23</v>
      </c>
      <c r="J112" s="12">
        <f t="shared" si="1"/>
        <v>0</v>
      </c>
    </row>
    <row r="113" spans="1:12" x14ac:dyDescent="0.25">
      <c r="A113" s="92" t="s">
        <v>154</v>
      </c>
      <c r="B113" s="91" t="s">
        <v>155</v>
      </c>
      <c r="C113" s="91" t="s">
        <v>156</v>
      </c>
      <c r="D113" s="91" t="s">
        <v>157</v>
      </c>
      <c r="E113" s="64" t="s">
        <v>158</v>
      </c>
      <c r="F113" s="66" t="s">
        <v>159</v>
      </c>
      <c r="G113" s="16">
        <v>1</v>
      </c>
      <c r="H113" s="10"/>
      <c r="I113" s="22" t="s">
        <v>23</v>
      </c>
      <c r="J113" s="12">
        <f t="shared" si="1"/>
        <v>0</v>
      </c>
    </row>
    <row r="114" spans="1:12" x14ac:dyDescent="0.25">
      <c r="A114" s="92"/>
      <c r="B114" s="91"/>
      <c r="C114" s="91"/>
      <c r="D114" s="91"/>
      <c r="E114" s="57" t="s">
        <v>14</v>
      </c>
      <c r="F114" s="53" t="s">
        <v>416</v>
      </c>
      <c r="G114" s="54">
        <v>1</v>
      </c>
      <c r="H114" s="55"/>
      <c r="I114" s="58" t="s">
        <v>16</v>
      </c>
      <c r="J114" s="12">
        <f t="shared" si="1"/>
        <v>0</v>
      </c>
    </row>
    <row r="115" spans="1:12" x14ac:dyDescent="0.25">
      <c r="A115" s="92"/>
      <c r="B115" s="91"/>
      <c r="C115" s="91"/>
      <c r="D115" s="91"/>
      <c r="E115" s="68" t="s">
        <v>21</v>
      </c>
      <c r="F115" s="13" t="s">
        <v>22</v>
      </c>
      <c r="G115" s="16">
        <v>14</v>
      </c>
      <c r="H115" s="10"/>
      <c r="I115" s="22" t="s">
        <v>23</v>
      </c>
      <c r="J115" s="12">
        <f t="shared" si="1"/>
        <v>0</v>
      </c>
    </row>
    <row r="116" spans="1:12" x14ac:dyDescent="0.25">
      <c r="A116" s="90" t="s">
        <v>160</v>
      </c>
      <c r="B116" s="108" t="s">
        <v>161</v>
      </c>
      <c r="C116" s="108" t="s">
        <v>162</v>
      </c>
      <c r="D116" s="108" t="s">
        <v>163</v>
      </c>
      <c r="E116" s="64" t="s">
        <v>90</v>
      </c>
      <c r="F116" s="66" t="s">
        <v>417</v>
      </c>
      <c r="G116" s="16">
        <v>1</v>
      </c>
      <c r="H116" s="10"/>
      <c r="I116" s="22" t="s">
        <v>16</v>
      </c>
      <c r="J116" s="12">
        <f t="shared" si="1"/>
        <v>0</v>
      </c>
    </row>
    <row r="117" spans="1:12" x14ac:dyDescent="0.25">
      <c r="A117" s="90"/>
      <c r="B117" s="108"/>
      <c r="C117" s="108"/>
      <c r="D117" s="108"/>
      <c r="E117" s="64" t="s">
        <v>129</v>
      </c>
      <c r="F117" s="66" t="s">
        <v>418</v>
      </c>
      <c r="G117" s="16">
        <v>1</v>
      </c>
      <c r="H117" s="10"/>
      <c r="I117" s="22" t="s">
        <v>16</v>
      </c>
      <c r="J117" s="12">
        <f t="shared" si="1"/>
        <v>0</v>
      </c>
    </row>
    <row r="118" spans="1:12" ht="15" customHeight="1" x14ac:dyDescent="0.25">
      <c r="A118" s="101" t="s">
        <v>164</v>
      </c>
      <c r="B118" s="103" t="s">
        <v>165</v>
      </c>
      <c r="C118" s="103" t="s">
        <v>166</v>
      </c>
      <c r="D118" s="103" t="s">
        <v>167</v>
      </c>
      <c r="E118" s="111" t="s">
        <v>66</v>
      </c>
      <c r="F118" s="66" t="s">
        <v>419</v>
      </c>
      <c r="G118" s="16">
        <v>1</v>
      </c>
      <c r="H118" s="10"/>
      <c r="I118" s="22" t="s">
        <v>16</v>
      </c>
      <c r="J118" s="12">
        <f t="shared" si="1"/>
        <v>0</v>
      </c>
      <c r="K118" s="79">
        <v>2020</v>
      </c>
    </row>
    <row r="119" spans="1:12" x14ac:dyDescent="0.25">
      <c r="A119" s="102"/>
      <c r="B119" s="104"/>
      <c r="C119" s="104"/>
      <c r="D119" s="104"/>
      <c r="E119" s="112"/>
      <c r="F119" s="66" t="s">
        <v>420</v>
      </c>
      <c r="G119" s="16">
        <v>1</v>
      </c>
      <c r="H119" s="10"/>
      <c r="I119" s="22" t="s">
        <v>16</v>
      </c>
      <c r="J119" s="12">
        <f t="shared" si="1"/>
        <v>0</v>
      </c>
    </row>
    <row r="120" spans="1:12" x14ac:dyDescent="0.25">
      <c r="A120" s="102"/>
      <c r="B120" s="104"/>
      <c r="C120" s="104"/>
      <c r="D120" s="104"/>
      <c r="E120" s="113"/>
      <c r="F120" s="53" t="s">
        <v>438</v>
      </c>
      <c r="G120" s="54">
        <v>2</v>
      </c>
      <c r="H120" s="10"/>
      <c r="I120" s="22" t="s">
        <v>23</v>
      </c>
      <c r="J120" s="12">
        <f t="shared" si="1"/>
        <v>0</v>
      </c>
      <c r="K120" s="79">
        <v>2021</v>
      </c>
      <c r="L120" s="79" t="s">
        <v>439</v>
      </c>
    </row>
    <row r="121" spans="1:12" x14ac:dyDescent="0.25">
      <c r="A121" s="102"/>
      <c r="B121" s="104"/>
      <c r="C121" s="104"/>
      <c r="D121" s="104"/>
      <c r="E121" s="64" t="s">
        <v>168</v>
      </c>
      <c r="F121" s="66" t="s">
        <v>169</v>
      </c>
      <c r="G121" s="16">
        <v>1</v>
      </c>
      <c r="H121" s="10"/>
      <c r="I121" s="22" t="s">
        <v>23</v>
      </c>
      <c r="J121" s="12">
        <f t="shared" si="1"/>
        <v>0</v>
      </c>
    </row>
    <row r="122" spans="1:12" x14ac:dyDescent="0.25">
      <c r="A122" s="93"/>
      <c r="B122" s="94"/>
      <c r="C122" s="94"/>
      <c r="D122" s="94"/>
      <c r="E122" s="64" t="s">
        <v>55</v>
      </c>
      <c r="F122" s="66" t="s">
        <v>170</v>
      </c>
      <c r="G122" s="16">
        <v>1</v>
      </c>
      <c r="H122" s="10"/>
      <c r="I122" s="22" t="s">
        <v>16</v>
      </c>
      <c r="J122" s="12">
        <f t="shared" si="1"/>
        <v>0</v>
      </c>
    </row>
    <row r="123" spans="1:12" ht="15" customHeight="1" x14ac:dyDescent="0.25">
      <c r="A123" s="101" t="s">
        <v>171</v>
      </c>
      <c r="B123" s="103" t="s">
        <v>172</v>
      </c>
      <c r="C123" s="103" t="s">
        <v>173</v>
      </c>
      <c r="D123" s="103" t="s">
        <v>174</v>
      </c>
      <c r="E123" s="64" t="s">
        <v>38</v>
      </c>
      <c r="F123" s="66" t="s">
        <v>421</v>
      </c>
      <c r="G123" s="16">
        <v>1</v>
      </c>
      <c r="H123" s="10"/>
      <c r="I123" s="17" t="s">
        <v>16</v>
      </c>
      <c r="J123" s="12">
        <f t="shared" si="1"/>
        <v>0</v>
      </c>
    </row>
    <row r="124" spans="1:12" x14ac:dyDescent="0.25">
      <c r="A124" s="102"/>
      <c r="B124" s="104"/>
      <c r="C124" s="104"/>
      <c r="D124" s="104"/>
      <c r="E124" s="69" t="s">
        <v>175</v>
      </c>
      <c r="F124" s="20" t="s">
        <v>176</v>
      </c>
      <c r="G124" s="16">
        <v>2</v>
      </c>
      <c r="H124" s="10"/>
      <c r="I124" s="17" t="s">
        <v>23</v>
      </c>
      <c r="J124" s="12">
        <f t="shared" si="1"/>
        <v>0</v>
      </c>
    </row>
    <row r="125" spans="1:12" x14ac:dyDescent="0.25">
      <c r="A125" s="102"/>
      <c r="B125" s="104"/>
      <c r="C125" s="104"/>
      <c r="D125" s="104"/>
      <c r="E125" s="69" t="s">
        <v>77</v>
      </c>
      <c r="F125" s="20" t="s">
        <v>177</v>
      </c>
      <c r="G125" s="16">
        <v>1</v>
      </c>
      <c r="H125" s="10"/>
      <c r="I125" s="17" t="s">
        <v>23</v>
      </c>
      <c r="J125" s="12">
        <f t="shared" si="1"/>
        <v>0</v>
      </c>
    </row>
    <row r="126" spans="1:12" x14ac:dyDescent="0.25">
      <c r="A126" s="102"/>
      <c r="B126" s="104"/>
      <c r="C126" s="104"/>
      <c r="D126" s="104"/>
      <c r="E126" s="68" t="s">
        <v>21</v>
      </c>
      <c r="F126" s="13" t="s">
        <v>22</v>
      </c>
      <c r="G126" s="16">
        <v>4</v>
      </c>
      <c r="H126" s="10"/>
      <c r="I126" s="17" t="s">
        <v>23</v>
      </c>
      <c r="J126" s="12">
        <f t="shared" si="1"/>
        <v>0</v>
      </c>
    </row>
    <row r="127" spans="1:12" x14ac:dyDescent="0.25">
      <c r="A127" s="102"/>
      <c r="B127" s="104"/>
      <c r="C127" s="104"/>
      <c r="D127" s="104"/>
      <c r="E127" s="114" t="s">
        <v>113</v>
      </c>
      <c r="F127" s="80" t="s">
        <v>326</v>
      </c>
      <c r="G127" s="16">
        <v>1</v>
      </c>
      <c r="H127" s="10"/>
      <c r="I127" s="17" t="s">
        <v>23</v>
      </c>
      <c r="J127" s="12">
        <f t="shared" si="1"/>
        <v>0</v>
      </c>
      <c r="K127" s="79">
        <v>2020</v>
      </c>
    </row>
    <row r="128" spans="1:12" x14ac:dyDescent="0.25">
      <c r="A128" s="93"/>
      <c r="B128" s="94"/>
      <c r="C128" s="94"/>
      <c r="D128" s="94"/>
      <c r="E128" s="115"/>
      <c r="F128" s="80" t="s">
        <v>327</v>
      </c>
      <c r="G128" s="16">
        <v>1</v>
      </c>
      <c r="H128" s="10"/>
      <c r="I128" s="17" t="s">
        <v>16</v>
      </c>
      <c r="J128" s="12">
        <f t="shared" si="1"/>
        <v>0</v>
      </c>
      <c r="K128" s="79">
        <v>2020</v>
      </c>
    </row>
    <row r="129" spans="1:10" x14ac:dyDescent="0.25">
      <c r="A129" s="90" t="s">
        <v>178</v>
      </c>
      <c r="B129" s="108" t="s">
        <v>179</v>
      </c>
      <c r="C129" s="108" t="s">
        <v>180</v>
      </c>
      <c r="D129" s="108" t="s">
        <v>181</v>
      </c>
      <c r="E129" s="64" t="s">
        <v>32</v>
      </c>
      <c r="F129" s="66" t="s">
        <v>182</v>
      </c>
      <c r="G129" s="16">
        <v>1</v>
      </c>
      <c r="H129" s="10"/>
      <c r="I129" s="22" t="s">
        <v>16</v>
      </c>
      <c r="J129" s="12">
        <f t="shared" si="1"/>
        <v>0</v>
      </c>
    </row>
    <row r="130" spans="1:10" x14ac:dyDescent="0.25">
      <c r="A130" s="90"/>
      <c r="B130" s="108"/>
      <c r="C130" s="108"/>
      <c r="D130" s="108"/>
      <c r="E130" s="69" t="s">
        <v>175</v>
      </c>
      <c r="F130" s="20" t="s">
        <v>176</v>
      </c>
      <c r="G130" s="16">
        <v>1</v>
      </c>
      <c r="H130" s="10"/>
      <c r="I130" s="22" t="s">
        <v>23</v>
      </c>
      <c r="J130" s="12">
        <f t="shared" si="1"/>
        <v>0</v>
      </c>
    </row>
    <row r="131" spans="1:10" x14ac:dyDescent="0.25">
      <c r="A131" s="90"/>
      <c r="B131" s="108"/>
      <c r="C131" s="108"/>
      <c r="D131" s="108"/>
      <c r="E131" s="68" t="s">
        <v>21</v>
      </c>
      <c r="F131" s="13" t="s">
        <v>22</v>
      </c>
      <c r="G131" s="16">
        <v>3</v>
      </c>
      <c r="H131" s="10"/>
      <c r="I131" s="22" t="s">
        <v>23</v>
      </c>
      <c r="J131" s="12">
        <f t="shared" si="1"/>
        <v>0</v>
      </c>
    </row>
    <row r="132" spans="1:10" x14ac:dyDescent="0.25">
      <c r="A132" s="101" t="s">
        <v>183</v>
      </c>
      <c r="B132" s="103" t="s">
        <v>184</v>
      </c>
      <c r="C132" s="103" t="s">
        <v>185</v>
      </c>
      <c r="D132" s="103" t="s">
        <v>186</v>
      </c>
      <c r="E132" s="116" t="s">
        <v>38</v>
      </c>
      <c r="F132" s="20" t="s">
        <v>422</v>
      </c>
      <c r="G132" s="23">
        <v>1</v>
      </c>
      <c r="H132" s="10"/>
      <c r="I132" s="24" t="s">
        <v>16</v>
      </c>
      <c r="J132" s="12">
        <f t="shared" ref="J132:J195" si="2">G132*ROUND(H132,2)+IF(I132="tak",G132*ROUND(H132,2))</f>
        <v>0</v>
      </c>
    </row>
    <row r="133" spans="1:10" x14ac:dyDescent="0.25">
      <c r="A133" s="101"/>
      <c r="B133" s="103"/>
      <c r="C133" s="103"/>
      <c r="D133" s="103"/>
      <c r="E133" s="116"/>
      <c r="F133" s="20" t="s">
        <v>339</v>
      </c>
      <c r="G133" s="23">
        <v>1</v>
      </c>
      <c r="H133" s="10"/>
      <c r="I133" s="24" t="s">
        <v>16</v>
      </c>
      <c r="J133" s="12">
        <f t="shared" si="2"/>
        <v>0</v>
      </c>
    </row>
    <row r="134" spans="1:10" x14ac:dyDescent="0.25">
      <c r="A134" s="92" t="s">
        <v>187</v>
      </c>
      <c r="B134" s="91" t="s">
        <v>188</v>
      </c>
      <c r="C134" s="91" t="s">
        <v>189</v>
      </c>
      <c r="D134" s="91" t="s">
        <v>190</v>
      </c>
      <c r="E134" s="68" t="s">
        <v>14</v>
      </c>
      <c r="F134" s="19" t="s">
        <v>423</v>
      </c>
      <c r="G134" s="16">
        <v>1</v>
      </c>
      <c r="H134" s="10"/>
      <c r="I134" s="17" t="s">
        <v>16</v>
      </c>
      <c r="J134" s="12">
        <f t="shared" si="2"/>
        <v>0</v>
      </c>
    </row>
    <row r="135" spans="1:10" x14ac:dyDescent="0.25">
      <c r="A135" s="92"/>
      <c r="B135" s="91"/>
      <c r="C135" s="91"/>
      <c r="D135" s="91"/>
      <c r="E135" s="71" t="s">
        <v>31</v>
      </c>
      <c r="F135" s="19" t="s">
        <v>424</v>
      </c>
      <c r="G135" s="14">
        <v>1</v>
      </c>
      <c r="H135" s="10"/>
      <c r="I135" s="15" t="s">
        <v>23</v>
      </c>
      <c r="J135" s="12">
        <f t="shared" si="2"/>
        <v>0</v>
      </c>
    </row>
    <row r="136" spans="1:10" x14ac:dyDescent="0.25">
      <c r="A136" s="92"/>
      <c r="B136" s="91"/>
      <c r="C136" s="91"/>
      <c r="D136" s="91"/>
      <c r="E136" s="109" t="s">
        <v>38</v>
      </c>
      <c r="F136" s="19" t="s">
        <v>191</v>
      </c>
      <c r="G136" s="14">
        <v>65</v>
      </c>
      <c r="H136" s="10"/>
      <c r="I136" s="15" t="s">
        <v>23</v>
      </c>
      <c r="J136" s="12">
        <f t="shared" si="2"/>
        <v>0</v>
      </c>
    </row>
    <row r="137" spans="1:10" x14ac:dyDescent="0.25">
      <c r="A137" s="92"/>
      <c r="B137" s="91"/>
      <c r="C137" s="91"/>
      <c r="D137" s="91"/>
      <c r="E137" s="109"/>
      <c r="F137" s="19" t="s">
        <v>192</v>
      </c>
      <c r="G137" s="14">
        <v>4</v>
      </c>
      <c r="H137" s="10"/>
      <c r="I137" s="15" t="s">
        <v>23</v>
      </c>
      <c r="J137" s="12">
        <f t="shared" si="2"/>
        <v>0</v>
      </c>
    </row>
    <row r="138" spans="1:10" x14ac:dyDescent="0.25">
      <c r="A138" s="92"/>
      <c r="B138" s="91"/>
      <c r="C138" s="91"/>
      <c r="D138" s="91"/>
      <c r="E138" s="109"/>
      <c r="F138" s="19" t="s">
        <v>193</v>
      </c>
      <c r="G138" s="14">
        <v>2</v>
      </c>
      <c r="H138" s="10"/>
      <c r="I138" s="15" t="s">
        <v>23</v>
      </c>
      <c r="J138" s="12">
        <f t="shared" si="2"/>
        <v>0</v>
      </c>
    </row>
    <row r="139" spans="1:10" x14ac:dyDescent="0.25">
      <c r="A139" s="92"/>
      <c r="B139" s="91"/>
      <c r="C139" s="91"/>
      <c r="D139" s="91"/>
      <c r="E139" s="109"/>
      <c r="F139" s="19" t="s">
        <v>194</v>
      </c>
      <c r="G139" s="14">
        <v>2</v>
      </c>
      <c r="H139" s="10"/>
      <c r="I139" s="15" t="s">
        <v>23</v>
      </c>
      <c r="J139" s="12">
        <f t="shared" si="2"/>
        <v>0</v>
      </c>
    </row>
    <row r="140" spans="1:10" x14ac:dyDescent="0.25">
      <c r="A140" s="92"/>
      <c r="B140" s="91"/>
      <c r="C140" s="91"/>
      <c r="D140" s="91"/>
      <c r="E140" s="109"/>
      <c r="F140" s="19" t="s">
        <v>195</v>
      </c>
      <c r="G140" s="14">
        <v>2</v>
      </c>
      <c r="H140" s="10"/>
      <c r="I140" s="15" t="s">
        <v>23</v>
      </c>
      <c r="J140" s="12">
        <f t="shared" si="2"/>
        <v>0</v>
      </c>
    </row>
    <row r="141" spans="1:10" x14ac:dyDescent="0.25">
      <c r="A141" s="92"/>
      <c r="B141" s="91"/>
      <c r="C141" s="91"/>
      <c r="D141" s="91"/>
      <c r="E141" s="109"/>
      <c r="F141" s="19" t="s">
        <v>196</v>
      </c>
      <c r="G141" s="16">
        <v>1</v>
      </c>
      <c r="H141" s="10"/>
      <c r="I141" s="17" t="s">
        <v>23</v>
      </c>
      <c r="J141" s="12">
        <f t="shared" si="2"/>
        <v>0</v>
      </c>
    </row>
    <row r="142" spans="1:10" x14ac:dyDescent="0.25">
      <c r="A142" s="92"/>
      <c r="B142" s="91"/>
      <c r="C142" s="91"/>
      <c r="D142" s="91"/>
      <c r="E142" s="109"/>
      <c r="F142" s="19" t="s">
        <v>197</v>
      </c>
      <c r="G142" s="16">
        <v>1</v>
      </c>
      <c r="H142" s="10"/>
      <c r="I142" s="17" t="s">
        <v>23</v>
      </c>
      <c r="J142" s="12">
        <f t="shared" si="2"/>
        <v>0</v>
      </c>
    </row>
    <row r="143" spans="1:10" x14ac:dyDescent="0.25">
      <c r="A143" s="92"/>
      <c r="B143" s="91"/>
      <c r="C143" s="91"/>
      <c r="D143" s="91"/>
      <c r="E143" s="109"/>
      <c r="F143" s="19" t="s">
        <v>198</v>
      </c>
      <c r="G143" s="16">
        <v>2</v>
      </c>
      <c r="H143" s="10"/>
      <c r="I143" s="17" t="s">
        <v>23</v>
      </c>
      <c r="J143" s="12">
        <f t="shared" si="2"/>
        <v>0</v>
      </c>
    </row>
    <row r="144" spans="1:10" x14ac:dyDescent="0.25">
      <c r="A144" s="92"/>
      <c r="B144" s="91"/>
      <c r="C144" s="91"/>
      <c r="D144" s="91"/>
      <c r="E144" s="109"/>
      <c r="F144" s="19" t="s">
        <v>199</v>
      </c>
      <c r="G144" s="16">
        <v>1</v>
      </c>
      <c r="H144" s="10"/>
      <c r="I144" s="17" t="s">
        <v>23</v>
      </c>
      <c r="J144" s="12">
        <f t="shared" si="2"/>
        <v>0</v>
      </c>
    </row>
    <row r="145" spans="1:11" x14ac:dyDescent="0.25">
      <c r="A145" s="92"/>
      <c r="B145" s="91"/>
      <c r="C145" s="91"/>
      <c r="D145" s="91"/>
      <c r="E145" s="109"/>
      <c r="F145" s="19" t="s">
        <v>328</v>
      </c>
      <c r="G145" s="14">
        <v>1</v>
      </c>
      <c r="H145" s="10"/>
      <c r="I145" s="15" t="s">
        <v>23</v>
      </c>
      <c r="J145" s="12">
        <f t="shared" si="2"/>
        <v>0</v>
      </c>
    </row>
    <row r="146" spans="1:11" x14ac:dyDescent="0.25">
      <c r="A146" s="92"/>
      <c r="B146" s="91"/>
      <c r="C146" s="91"/>
      <c r="D146" s="91"/>
      <c r="E146" s="109"/>
      <c r="F146" s="19" t="s">
        <v>329</v>
      </c>
      <c r="G146" s="14">
        <v>1</v>
      </c>
      <c r="H146" s="10"/>
      <c r="I146" s="15" t="s">
        <v>16</v>
      </c>
      <c r="J146" s="12">
        <f t="shared" si="2"/>
        <v>0</v>
      </c>
    </row>
    <row r="147" spans="1:11" x14ac:dyDescent="0.25">
      <c r="A147" s="92"/>
      <c r="B147" s="91"/>
      <c r="C147" s="91"/>
      <c r="D147" s="91"/>
      <c r="E147" s="109"/>
      <c r="F147" s="19" t="s">
        <v>329</v>
      </c>
      <c r="G147" s="14">
        <v>1</v>
      </c>
      <c r="H147" s="10"/>
      <c r="I147" s="15" t="s">
        <v>23</v>
      </c>
      <c r="J147" s="12">
        <f t="shared" si="2"/>
        <v>0</v>
      </c>
    </row>
    <row r="148" spans="1:11" x14ac:dyDescent="0.25">
      <c r="A148" s="92" t="s">
        <v>200</v>
      </c>
      <c r="B148" s="91" t="s">
        <v>188</v>
      </c>
      <c r="C148" s="91" t="s">
        <v>26</v>
      </c>
      <c r="D148" s="91" t="s">
        <v>201</v>
      </c>
      <c r="E148" s="99" t="s">
        <v>14</v>
      </c>
      <c r="F148" s="66" t="s">
        <v>330</v>
      </c>
      <c r="G148" s="16">
        <v>1</v>
      </c>
      <c r="H148" s="10"/>
      <c r="I148" s="17" t="s">
        <v>23</v>
      </c>
      <c r="J148" s="12">
        <f t="shared" si="2"/>
        <v>0</v>
      </c>
    </row>
    <row r="149" spans="1:11" x14ac:dyDescent="0.25">
      <c r="A149" s="92"/>
      <c r="B149" s="91"/>
      <c r="C149" s="91"/>
      <c r="D149" s="91"/>
      <c r="E149" s="117"/>
      <c r="F149" s="66" t="s">
        <v>331</v>
      </c>
      <c r="G149" s="16">
        <v>1</v>
      </c>
      <c r="H149" s="10"/>
      <c r="I149" s="17" t="s">
        <v>23</v>
      </c>
      <c r="J149" s="12">
        <f t="shared" si="2"/>
        <v>0</v>
      </c>
    </row>
    <row r="150" spans="1:11" x14ac:dyDescent="0.25">
      <c r="A150" s="92"/>
      <c r="B150" s="91"/>
      <c r="C150" s="91"/>
      <c r="D150" s="91"/>
      <c r="E150" s="100"/>
      <c r="F150" s="66" t="s">
        <v>332</v>
      </c>
      <c r="G150" s="16">
        <v>1</v>
      </c>
      <c r="H150" s="10"/>
      <c r="I150" s="17" t="s">
        <v>23</v>
      </c>
      <c r="J150" s="12">
        <f t="shared" si="2"/>
        <v>0</v>
      </c>
    </row>
    <row r="151" spans="1:11" x14ac:dyDescent="0.25">
      <c r="A151" s="92"/>
      <c r="B151" s="91"/>
      <c r="C151" s="91"/>
      <c r="D151" s="91"/>
      <c r="E151" s="86" t="s">
        <v>31</v>
      </c>
      <c r="F151" s="53" t="s">
        <v>429</v>
      </c>
      <c r="G151" s="54">
        <v>1</v>
      </c>
      <c r="H151" s="10"/>
      <c r="I151" s="17" t="s">
        <v>16</v>
      </c>
      <c r="J151" s="12">
        <f t="shared" si="2"/>
        <v>0</v>
      </c>
      <c r="K151" s="79">
        <v>2021</v>
      </c>
    </row>
    <row r="152" spans="1:11" x14ac:dyDescent="0.25">
      <c r="A152" s="92"/>
      <c r="B152" s="91"/>
      <c r="C152" s="91"/>
      <c r="D152" s="91"/>
      <c r="E152" s="67" t="s">
        <v>38</v>
      </c>
      <c r="F152" s="66" t="s">
        <v>333</v>
      </c>
      <c r="G152" s="16">
        <v>1</v>
      </c>
      <c r="H152" s="10"/>
      <c r="I152" s="17" t="s">
        <v>16</v>
      </c>
      <c r="J152" s="12">
        <f t="shared" si="2"/>
        <v>0</v>
      </c>
    </row>
    <row r="153" spans="1:11" x14ac:dyDescent="0.25">
      <c r="A153" s="92"/>
      <c r="B153" s="91"/>
      <c r="C153" s="91"/>
      <c r="D153" s="91"/>
      <c r="E153" s="107" t="s">
        <v>202</v>
      </c>
      <c r="F153" s="66" t="s">
        <v>334</v>
      </c>
      <c r="G153" s="16">
        <v>5</v>
      </c>
      <c r="H153" s="10"/>
      <c r="I153" s="17" t="s">
        <v>23</v>
      </c>
      <c r="J153" s="12">
        <f t="shared" si="2"/>
        <v>0</v>
      </c>
    </row>
    <row r="154" spans="1:11" x14ac:dyDescent="0.25">
      <c r="A154" s="92"/>
      <c r="B154" s="91"/>
      <c r="C154" s="91"/>
      <c r="D154" s="91"/>
      <c r="E154" s="107"/>
      <c r="F154" s="66" t="s">
        <v>335</v>
      </c>
      <c r="G154" s="16">
        <v>1</v>
      </c>
      <c r="H154" s="10"/>
      <c r="I154" s="17" t="s">
        <v>23</v>
      </c>
      <c r="J154" s="12">
        <f t="shared" si="2"/>
        <v>0</v>
      </c>
    </row>
    <row r="155" spans="1:11" x14ac:dyDescent="0.25">
      <c r="A155" s="92"/>
      <c r="B155" s="91"/>
      <c r="C155" s="91"/>
      <c r="D155" s="91"/>
      <c r="E155" s="67" t="s">
        <v>61</v>
      </c>
      <c r="F155" s="66" t="s">
        <v>336</v>
      </c>
      <c r="G155" s="16">
        <v>7</v>
      </c>
      <c r="H155" s="10"/>
      <c r="I155" s="17" t="s">
        <v>23</v>
      </c>
      <c r="J155" s="12">
        <f t="shared" si="2"/>
        <v>0</v>
      </c>
    </row>
    <row r="156" spans="1:11" x14ac:dyDescent="0.25">
      <c r="A156" s="92"/>
      <c r="B156" s="91"/>
      <c r="C156" s="91"/>
      <c r="D156" s="91"/>
      <c r="E156" s="67" t="s">
        <v>203</v>
      </c>
      <c r="F156" s="66" t="s">
        <v>337</v>
      </c>
      <c r="G156" s="16">
        <v>1</v>
      </c>
      <c r="H156" s="10"/>
      <c r="I156" s="17" t="s">
        <v>23</v>
      </c>
      <c r="J156" s="12">
        <f t="shared" si="2"/>
        <v>0</v>
      </c>
    </row>
    <row r="157" spans="1:11" x14ac:dyDescent="0.25">
      <c r="A157" s="92"/>
      <c r="B157" s="91"/>
      <c r="C157" s="91"/>
      <c r="D157" s="91"/>
      <c r="E157" s="67" t="s">
        <v>90</v>
      </c>
      <c r="F157" s="66" t="s">
        <v>338</v>
      </c>
      <c r="G157" s="16">
        <v>1</v>
      </c>
      <c r="H157" s="10"/>
      <c r="I157" s="17" t="s">
        <v>23</v>
      </c>
      <c r="J157" s="12">
        <f t="shared" si="2"/>
        <v>0</v>
      </c>
    </row>
    <row r="158" spans="1:11" x14ac:dyDescent="0.25">
      <c r="A158" s="92" t="s">
        <v>204</v>
      </c>
      <c r="B158" s="91" t="s">
        <v>205</v>
      </c>
      <c r="C158" s="91" t="s">
        <v>206</v>
      </c>
      <c r="D158" s="119" t="s">
        <v>207</v>
      </c>
      <c r="E158" s="73" t="s">
        <v>38</v>
      </c>
      <c r="F158" s="59" t="s">
        <v>339</v>
      </c>
      <c r="G158" s="60">
        <v>1</v>
      </c>
      <c r="H158" s="55"/>
      <c r="I158" s="58" t="s">
        <v>16</v>
      </c>
      <c r="J158" s="12">
        <f t="shared" si="2"/>
        <v>0</v>
      </c>
    </row>
    <row r="159" spans="1:11" x14ac:dyDescent="0.25">
      <c r="A159" s="92"/>
      <c r="B159" s="91"/>
      <c r="C159" s="91"/>
      <c r="D159" s="119"/>
      <c r="E159" s="71" t="s">
        <v>21</v>
      </c>
      <c r="F159" s="25" t="s">
        <v>22</v>
      </c>
      <c r="G159" s="26">
        <v>10</v>
      </c>
      <c r="H159" s="10"/>
      <c r="I159" s="27" t="s">
        <v>23</v>
      </c>
      <c r="J159" s="12">
        <f t="shared" si="2"/>
        <v>0</v>
      </c>
    </row>
    <row r="160" spans="1:11" x14ac:dyDescent="0.25">
      <c r="A160" s="92"/>
      <c r="B160" s="91"/>
      <c r="C160" s="91"/>
      <c r="D160" s="119"/>
      <c r="E160" s="71" t="s">
        <v>208</v>
      </c>
      <c r="F160" s="25" t="s">
        <v>209</v>
      </c>
      <c r="G160" s="26">
        <v>2</v>
      </c>
      <c r="H160" s="10"/>
      <c r="I160" s="27" t="s">
        <v>23</v>
      </c>
      <c r="J160" s="12">
        <f t="shared" si="2"/>
        <v>0</v>
      </c>
    </row>
    <row r="161" spans="1:12" x14ac:dyDescent="0.25">
      <c r="A161" s="92"/>
      <c r="B161" s="91"/>
      <c r="C161" s="91"/>
      <c r="D161" s="119"/>
      <c r="E161" s="71" t="s">
        <v>84</v>
      </c>
      <c r="F161" s="25" t="s">
        <v>85</v>
      </c>
      <c r="G161" s="26">
        <v>1</v>
      </c>
      <c r="H161" s="10"/>
      <c r="I161" s="27" t="s">
        <v>23</v>
      </c>
      <c r="J161" s="12">
        <f t="shared" si="2"/>
        <v>0</v>
      </c>
    </row>
    <row r="162" spans="1:12" x14ac:dyDescent="0.25">
      <c r="A162" s="92"/>
      <c r="B162" s="91"/>
      <c r="C162" s="91"/>
      <c r="D162" s="28" t="s">
        <v>210</v>
      </c>
      <c r="E162" s="71" t="s">
        <v>82</v>
      </c>
      <c r="F162" s="25" t="s">
        <v>211</v>
      </c>
      <c r="G162" s="29">
        <v>2</v>
      </c>
      <c r="H162" s="10"/>
      <c r="I162" s="30" t="s">
        <v>23</v>
      </c>
      <c r="J162" s="12">
        <f t="shared" si="2"/>
        <v>0</v>
      </c>
    </row>
    <row r="163" spans="1:12" ht="18" customHeight="1" x14ac:dyDescent="0.25">
      <c r="A163" s="92" t="s">
        <v>212</v>
      </c>
      <c r="B163" s="91" t="s">
        <v>213</v>
      </c>
      <c r="C163" s="91" t="s">
        <v>166</v>
      </c>
      <c r="D163" s="91" t="s">
        <v>214</v>
      </c>
      <c r="E163" s="75" t="s">
        <v>82</v>
      </c>
      <c r="F163" s="25" t="s">
        <v>340</v>
      </c>
      <c r="G163" s="29">
        <v>1</v>
      </c>
      <c r="H163" s="10"/>
      <c r="I163" s="30" t="s">
        <v>16</v>
      </c>
      <c r="J163" s="12">
        <f t="shared" si="2"/>
        <v>0</v>
      </c>
    </row>
    <row r="164" spans="1:12" ht="18" customHeight="1" x14ac:dyDescent="0.25">
      <c r="A164" s="92"/>
      <c r="B164" s="91"/>
      <c r="C164" s="91"/>
      <c r="D164" s="91"/>
      <c r="E164" s="68" t="s">
        <v>21</v>
      </c>
      <c r="F164" s="13" t="s">
        <v>22</v>
      </c>
      <c r="G164" s="29">
        <v>10</v>
      </c>
      <c r="H164" s="10"/>
      <c r="I164" s="30" t="s">
        <v>23</v>
      </c>
      <c r="J164" s="12">
        <f t="shared" si="2"/>
        <v>0</v>
      </c>
    </row>
    <row r="165" spans="1:12" ht="15" customHeight="1" x14ac:dyDescent="0.25">
      <c r="A165" s="101" t="s">
        <v>215</v>
      </c>
      <c r="B165" s="103" t="s">
        <v>216</v>
      </c>
      <c r="C165" s="103" t="s">
        <v>26</v>
      </c>
      <c r="D165" s="105" t="s">
        <v>217</v>
      </c>
      <c r="E165" s="118" t="s">
        <v>38</v>
      </c>
      <c r="F165" s="53" t="s">
        <v>191</v>
      </c>
      <c r="G165" s="54">
        <v>49</v>
      </c>
      <c r="H165" s="55"/>
      <c r="I165" s="56" t="s">
        <v>23</v>
      </c>
      <c r="J165" s="12">
        <f t="shared" si="2"/>
        <v>0</v>
      </c>
      <c r="K165" s="79">
        <v>2021</v>
      </c>
      <c r="L165" s="79" t="s">
        <v>442</v>
      </c>
    </row>
    <row r="166" spans="1:12" x14ac:dyDescent="0.25">
      <c r="A166" s="102"/>
      <c r="B166" s="104"/>
      <c r="C166" s="104"/>
      <c r="D166" s="106"/>
      <c r="E166" s="118"/>
      <c r="F166" s="53" t="s">
        <v>218</v>
      </c>
      <c r="G166" s="54">
        <v>5</v>
      </c>
      <c r="H166" s="55"/>
      <c r="I166" s="56" t="s">
        <v>23</v>
      </c>
      <c r="J166" s="12">
        <f t="shared" si="2"/>
        <v>0</v>
      </c>
    </row>
    <row r="167" spans="1:12" x14ac:dyDescent="0.25">
      <c r="A167" s="102"/>
      <c r="B167" s="104"/>
      <c r="C167" s="104"/>
      <c r="D167" s="106"/>
      <c r="E167" s="118"/>
      <c r="F167" s="53" t="s">
        <v>219</v>
      </c>
      <c r="G167" s="54">
        <v>4</v>
      </c>
      <c r="H167" s="55"/>
      <c r="I167" s="56" t="s">
        <v>23</v>
      </c>
      <c r="J167" s="12">
        <f t="shared" si="2"/>
        <v>0</v>
      </c>
    </row>
    <row r="168" spans="1:12" x14ac:dyDescent="0.25">
      <c r="A168" s="102"/>
      <c r="B168" s="104"/>
      <c r="C168" s="104"/>
      <c r="D168" s="106"/>
      <c r="E168" s="118"/>
      <c r="F168" s="53" t="s">
        <v>220</v>
      </c>
      <c r="G168" s="54">
        <v>2</v>
      </c>
      <c r="H168" s="55"/>
      <c r="I168" s="56" t="s">
        <v>23</v>
      </c>
      <c r="J168" s="12">
        <f t="shared" si="2"/>
        <v>0</v>
      </c>
    </row>
    <row r="169" spans="1:12" x14ac:dyDescent="0.25">
      <c r="A169" s="102"/>
      <c r="B169" s="104"/>
      <c r="C169" s="104"/>
      <c r="D169" s="106"/>
      <c r="E169" s="118"/>
      <c r="F169" s="53" t="s">
        <v>221</v>
      </c>
      <c r="G169" s="54">
        <v>2</v>
      </c>
      <c r="H169" s="55"/>
      <c r="I169" s="56" t="s">
        <v>23</v>
      </c>
      <c r="J169" s="12">
        <f t="shared" si="2"/>
        <v>0</v>
      </c>
    </row>
    <row r="170" spans="1:12" x14ac:dyDescent="0.25">
      <c r="A170" s="102"/>
      <c r="B170" s="104"/>
      <c r="C170" s="104"/>
      <c r="D170" s="106"/>
      <c r="E170" s="118"/>
      <c r="F170" s="53" t="s">
        <v>222</v>
      </c>
      <c r="G170" s="54">
        <v>1</v>
      </c>
      <c r="H170" s="55"/>
      <c r="I170" s="56" t="s">
        <v>23</v>
      </c>
      <c r="J170" s="12">
        <f t="shared" si="2"/>
        <v>0</v>
      </c>
    </row>
    <row r="171" spans="1:12" x14ac:dyDescent="0.25">
      <c r="A171" s="102"/>
      <c r="B171" s="104"/>
      <c r="C171" s="104"/>
      <c r="D171" s="106"/>
      <c r="E171" s="118"/>
      <c r="F171" s="53" t="s">
        <v>223</v>
      </c>
      <c r="G171" s="54">
        <v>1</v>
      </c>
      <c r="H171" s="55"/>
      <c r="I171" s="56" t="s">
        <v>23</v>
      </c>
      <c r="J171" s="12">
        <f t="shared" si="2"/>
        <v>0</v>
      </c>
    </row>
    <row r="172" spans="1:12" x14ac:dyDescent="0.25">
      <c r="A172" s="102"/>
      <c r="B172" s="104"/>
      <c r="C172" s="104"/>
      <c r="D172" s="106"/>
      <c r="E172" s="118"/>
      <c r="F172" s="53" t="s">
        <v>224</v>
      </c>
      <c r="G172" s="54">
        <v>2</v>
      </c>
      <c r="H172" s="55"/>
      <c r="I172" s="56" t="s">
        <v>23</v>
      </c>
      <c r="J172" s="12">
        <f t="shared" si="2"/>
        <v>0</v>
      </c>
    </row>
    <row r="173" spans="1:12" x14ac:dyDescent="0.25">
      <c r="A173" s="102"/>
      <c r="B173" s="104"/>
      <c r="C173" s="104"/>
      <c r="D173" s="106"/>
      <c r="E173" s="118"/>
      <c r="F173" s="53" t="s">
        <v>341</v>
      </c>
      <c r="G173" s="54">
        <v>1</v>
      </c>
      <c r="H173" s="55"/>
      <c r="I173" s="56" t="s">
        <v>16</v>
      </c>
      <c r="J173" s="12">
        <f t="shared" si="2"/>
        <v>0</v>
      </c>
    </row>
    <row r="174" spans="1:12" x14ac:dyDescent="0.25">
      <c r="A174" s="102"/>
      <c r="B174" s="104"/>
      <c r="C174" s="104"/>
      <c r="D174" s="106"/>
      <c r="E174" s="118"/>
      <c r="F174" s="59" t="s">
        <v>342</v>
      </c>
      <c r="G174" s="60">
        <v>1</v>
      </c>
      <c r="H174" s="55"/>
      <c r="I174" s="58" t="s">
        <v>23</v>
      </c>
      <c r="J174" s="12">
        <f t="shared" si="2"/>
        <v>0</v>
      </c>
    </row>
    <row r="175" spans="1:12" x14ac:dyDescent="0.25">
      <c r="A175" s="102"/>
      <c r="B175" s="104"/>
      <c r="C175" s="104"/>
      <c r="D175" s="106"/>
      <c r="E175" s="73" t="s">
        <v>129</v>
      </c>
      <c r="F175" s="59" t="s">
        <v>343</v>
      </c>
      <c r="G175" s="60">
        <v>1</v>
      </c>
      <c r="H175" s="55"/>
      <c r="I175" s="58" t="s">
        <v>23</v>
      </c>
      <c r="J175" s="12">
        <f t="shared" si="2"/>
        <v>0</v>
      </c>
    </row>
    <row r="176" spans="1:12" x14ac:dyDescent="0.25">
      <c r="A176" s="93"/>
      <c r="B176" s="94"/>
      <c r="C176" s="94"/>
      <c r="D176" s="95"/>
      <c r="E176" s="76" t="s">
        <v>77</v>
      </c>
      <c r="F176" s="59" t="s">
        <v>440</v>
      </c>
      <c r="G176" s="60">
        <v>1</v>
      </c>
      <c r="H176" s="55"/>
      <c r="I176" s="58" t="s">
        <v>23</v>
      </c>
      <c r="J176" s="12">
        <f t="shared" si="2"/>
        <v>0</v>
      </c>
      <c r="K176" s="79">
        <v>2021</v>
      </c>
      <c r="L176" s="79" t="s">
        <v>434</v>
      </c>
    </row>
    <row r="177" spans="1:11" x14ac:dyDescent="0.25">
      <c r="A177" s="90" t="s">
        <v>225</v>
      </c>
      <c r="B177" s="91" t="s">
        <v>226</v>
      </c>
      <c r="C177" s="91" t="s">
        <v>227</v>
      </c>
      <c r="D177" s="91"/>
      <c r="E177" s="110" t="s">
        <v>14</v>
      </c>
      <c r="F177" s="25" t="s">
        <v>344</v>
      </c>
      <c r="G177" s="16">
        <v>1</v>
      </c>
      <c r="H177" s="10"/>
      <c r="I177" s="17" t="s">
        <v>16</v>
      </c>
      <c r="J177" s="12">
        <f t="shared" si="2"/>
        <v>0</v>
      </c>
    </row>
    <row r="178" spans="1:11" x14ac:dyDescent="0.25">
      <c r="A178" s="90"/>
      <c r="B178" s="91"/>
      <c r="C178" s="91"/>
      <c r="D178" s="91"/>
      <c r="E178" s="110"/>
      <c r="F178" s="25" t="s">
        <v>344</v>
      </c>
      <c r="G178" s="16">
        <v>2</v>
      </c>
      <c r="H178" s="10"/>
      <c r="I178" s="17" t="s">
        <v>23</v>
      </c>
      <c r="J178" s="12">
        <f t="shared" si="2"/>
        <v>0</v>
      </c>
    </row>
    <row r="179" spans="1:11" x14ac:dyDescent="0.25">
      <c r="A179" s="90"/>
      <c r="B179" s="91"/>
      <c r="C179" s="91" t="s">
        <v>228</v>
      </c>
      <c r="D179" s="91"/>
      <c r="E179" s="107" t="s">
        <v>38</v>
      </c>
      <c r="F179" s="31" t="s">
        <v>345</v>
      </c>
      <c r="G179" s="81">
        <v>2</v>
      </c>
      <c r="H179" s="10"/>
      <c r="I179" s="17" t="s">
        <v>16</v>
      </c>
      <c r="J179" s="12">
        <f t="shared" si="2"/>
        <v>0</v>
      </c>
    </row>
    <row r="180" spans="1:11" x14ac:dyDescent="0.25">
      <c r="A180" s="90"/>
      <c r="B180" s="91"/>
      <c r="C180" s="91"/>
      <c r="D180" s="91"/>
      <c r="E180" s="107"/>
      <c r="F180" s="31" t="s">
        <v>345</v>
      </c>
      <c r="G180" s="82">
        <v>2</v>
      </c>
      <c r="H180" s="10"/>
      <c r="I180" s="17" t="s">
        <v>23</v>
      </c>
      <c r="J180" s="12">
        <f t="shared" si="2"/>
        <v>0</v>
      </c>
    </row>
    <row r="181" spans="1:11" x14ac:dyDescent="0.25">
      <c r="A181" s="92" t="s">
        <v>229</v>
      </c>
      <c r="B181" s="91" t="s">
        <v>230</v>
      </c>
      <c r="C181" s="91" t="s">
        <v>231</v>
      </c>
      <c r="D181" s="91"/>
      <c r="E181" s="116" t="s">
        <v>32</v>
      </c>
      <c r="F181" s="66" t="s">
        <v>232</v>
      </c>
      <c r="G181" s="16">
        <v>1</v>
      </c>
      <c r="H181" s="10"/>
      <c r="I181" s="17" t="s">
        <v>23</v>
      </c>
      <c r="J181" s="12">
        <f t="shared" si="2"/>
        <v>0</v>
      </c>
    </row>
    <row r="182" spans="1:11" x14ac:dyDescent="0.25">
      <c r="A182" s="92"/>
      <c r="B182" s="91"/>
      <c r="C182" s="91"/>
      <c r="D182" s="91"/>
      <c r="E182" s="116"/>
      <c r="F182" s="66" t="s">
        <v>233</v>
      </c>
      <c r="G182" s="16">
        <v>4</v>
      </c>
      <c r="H182" s="10"/>
      <c r="I182" s="17" t="s">
        <v>23</v>
      </c>
      <c r="J182" s="12">
        <f t="shared" si="2"/>
        <v>0</v>
      </c>
    </row>
    <row r="183" spans="1:11" x14ac:dyDescent="0.25">
      <c r="A183" s="92"/>
      <c r="B183" s="91"/>
      <c r="C183" s="91"/>
      <c r="D183" s="91"/>
      <c r="E183" s="71" t="s">
        <v>14</v>
      </c>
      <c r="F183" s="66" t="s">
        <v>331</v>
      </c>
      <c r="G183" s="16">
        <v>1</v>
      </c>
      <c r="H183" s="10"/>
      <c r="I183" s="17" t="s">
        <v>23</v>
      </c>
      <c r="J183" s="12">
        <f t="shared" si="2"/>
        <v>0</v>
      </c>
    </row>
    <row r="184" spans="1:11" x14ac:dyDescent="0.25">
      <c r="A184" s="92"/>
      <c r="B184" s="91"/>
      <c r="C184" s="91" t="s">
        <v>234</v>
      </c>
      <c r="D184" s="91"/>
      <c r="E184" s="116" t="s">
        <v>31</v>
      </c>
      <c r="F184" s="66" t="s">
        <v>235</v>
      </c>
      <c r="G184" s="16">
        <v>1</v>
      </c>
      <c r="H184" s="10"/>
      <c r="I184" s="17" t="s">
        <v>16</v>
      </c>
      <c r="J184" s="12">
        <f t="shared" si="2"/>
        <v>0</v>
      </c>
    </row>
    <row r="185" spans="1:11" x14ac:dyDescent="0.25">
      <c r="A185" s="92"/>
      <c r="B185" s="91"/>
      <c r="C185" s="91"/>
      <c r="D185" s="91"/>
      <c r="E185" s="116"/>
      <c r="F185" s="66" t="s">
        <v>235</v>
      </c>
      <c r="G185" s="16">
        <v>1</v>
      </c>
      <c r="H185" s="10"/>
      <c r="I185" s="17" t="s">
        <v>23</v>
      </c>
      <c r="J185" s="12">
        <f t="shared" si="2"/>
        <v>0</v>
      </c>
    </row>
    <row r="186" spans="1:11" x14ac:dyDescent="0.25">
      <c r="A186" s="101" t="s">
        <v>236</v>
      </c>
      <c r="B186" s="103" t="s">
        <v>237</v>
      </c>
      <c r="C186" s="103" t="s">
        <v>238</v>
      </c>
      <c r="D186" s="103" t="s">
        <v>239</v>
      </c>
      <c r="E186" s="69" t="s">
        <v>82</v>
      </c>
      <c r="F186" s="19" t="s">
        <v>346</v>
      </c>
      <c r="G186" s="26">
        <v>1</v>
      </c>
      <c r="H186" s="10"/>
      <c r="I186" s="32" t="s">
        <v>23</v>
      </c>
      <c r="J186" s="12">
        <f t="shared" si="2"/>
        <v>0</v>
      </c>
    </row>
    <row r="187" spans="1:11" x14ac:dyDescent="0.25">
      <c r="A187" s="101"/>
      <c r="B187" s="103"/>
      <c r="C187" s="103"/>
      <c r="D187" s="103"/>
      <c r="E187" s="69" t="s">
        <v>77</v>
      </c>
      <c r="F187" s="19" t="s">
        <v>240</v>
      </c>
      <c r="G187" s="26">
        <v>6</v>
      </c>
      <c r="H187" s="10"/>
      <c r="I187" s="32" t="s">
        <v>23</v>
      </c>
      <c r="J187" s="12">
        <f t="shared" si="2"/>
        <v>0</v>
      </c>
    </row>
    <row r="188" spans="1:11" x14ac:dyDescent="0.25">
      <c r="A188" s="101"/>
      <c r="B188" s="103"/>
      <c r="C188" s="103"/>
      <c r="D188" s="103"/>
      <c r="E188" s="69" t="s">
        <v>38</v>
      </c>
      <c r="F188" s="19" t="s">
        <v>241</v>
      </c>
      <c r="G188" s="26">
        <v>1</v>
      </c>
      <c r="H188" s="10"/>
      <c r="I188" s="32" t="s">
        <v>16</v>
      </c>
      <c r="J188" s="12">
        <f t="shared" si="2"/>
        <v>0</v>
      </c>
      <c r="K188" s="79">
        <v>2020</v>
      </c>
    </row>
    <row r="189" spans="1:11" x14ac:dyDescent="0.25">
      <c r="A189" s="101"/>
      <c r="B189" s="103"/>
      <c r="C189" s="103"/>
      <c r="D189" s="103"/>
      <c r="E189" s="69" t="s">
        <v>242</v>
      </c>
      <c r="F189" s="19" t="s">
        <v>243</v>
      </c>
      <c r="G189" s="26">
        <v>1</v>
      </c>
      <c r="H189" s="10"/>
      <c r="I189" s="32" t="s">
        <v>23</v>
      </c>
      <c r="J189" s="12">
        <f t="shared" si="2"/>
        <v>0</v>
      </c>
    </row>
    <row r="190" spans="1:11" ht="15" customHeight="1" x14ac:dyDescent="0.25">
      <c r="A190" s="101"/>
      <c r="B190" s="103"/>
      <c r="C190" s="103"/>
      <c r="D190" s="103"/>
      <c r="E190" s="110" t="s">
        <v>110</v>
      </c>
      <c r="F190" s="62" t="s">
        <v>244</v>
      </c>
      <c r="G190" s="16">
        <v>6</v>
      </c>
      <c r="H190" s="10"/>
      <c r="I190" s="17" t="s">
        <v>23</v>
      </c>
      <c r="J190" s="12">
        <f t="shared" si="2"/>
        <v>0</v>
      </c>
    </row>
    <row r="191" spans="1:11" x14ac:dyDescent="0.25">
      <c r="A191" s="101"/>
      <c r="B191" s="103"/>
      <c r="C191" s="103"/>
      <c r="D191" s="103"/>
      <c r="E191" s="110"/>
      <c r="F191" s="66" t="s">
        <v>347</v>
      </c>
      <c r="G191" s="16">
        <v>1</v>
      </c>
      <c r="H191" s="10"/>
      <c r="I191" s="17" t="s">
        <v>23</v>
      </c>
      <c r="J191" s="12">
        <f t="shared" si="2"/>
        <v>0</v>
      </c>
    </row>
    <row r="192" spans="1:11" x14ac:dyDescent="0.25">
      <c r="A192" s="101"/>
      <c r="B192" s="103"/>
      <c r="C192" s="103"/>
      <c r="D192" s="103"/>
      <c r="E192" s="110"/>
      <c r="F192" s="66" t="s">
        <v>348</v>
      </c>
      <c r="G192" s="16">
        <v>2</v>
      </c>
      <c r="H192" s="10"/>
      <c r="I192" s="17" t="s">
        <v>23</v>
      </c>
      <c r="J192" s="12">
        <f t="shared" si="2"/>
        <v>0</v>
      </c>
    </row>
    <row r="193" spans="1:12" x14ac:dyDescent="0.25">
      <c r="A193" s="101"/>
      <c r="B193" s="103"/>
      <c r="C193" s="103"/>
      <c r="D193" s="103"/>
      <c r="E193" s="110"/>
      <c r="F193" s="66" t="s">
        <v>349</v>
      </c>
      <c r="G193" s="16">
        <v>4</v>
      </c>
      <c r="H193" s="10"/>
      <c r="I193" s="17" t="s">
        <v>23</v>
      </c>
      <c r="J193" s="12">
        <f t="shared" si="2"/>
        <v>0</v>
      </c>
      <c r="K193" s="79">
        <v>2021</v>
      </c>
      <c r="L193" s="79" t="s">
        <v>441</v>
      </c>
    </row>
    <row r="194" spans="1:12" x14ac:dyDescent="0.25">
      <c r="A194" s="101"/>
      <c r="B194" s="103"/>
      <c r="C194" s="103"/>
      <c r="D194" s="103"/>
      <c r="E194" s="110"/>
      <c r="F194" s="66" t="s">
        <v>350</v>
      </c>
      <c r="G194" s="16">
        <v>2</v>
      </c>
      <c r="H194" s="10"/>
      <c r="I194" s="17" t="s">
        <v>23</v>
      </c>
      <c r="J194" s="12">
        <f t="shared" si="2"/>
        <v>0</v>
      </c>
    </row>
    <row r="195" spans="1:12" x14ac:dyDescent="0.25">
      <c r="A195" s="101"/>
      <c r="B195" s="103"/>
      <c r="C195" s="103"/>
      <c r="D195" s="103"/>
      <c r="E195" s="110"/>
      <c r="F195" s="33" t="s">
        <v>351</v>
      </c>
      <c r="G195" s="16">
        <v>1</v>
      </c>
      <c r="H195" s="10"/>
      <c r="I195" s="17" t="s">
        <v>16</v>
      </c>
      <c r="J195" s="12">
        <f t="shared" si="2"/>
        <v>0</v>
      </c>
    </row>
    <row r="196" spans="1:12" x14ac:dyDescent="0.25">
      <c r="A196" s="101"/>
      <c r="B196" s="103"/>
      <c r="C196" s="103"/>
      <c r="D196" s="103"/>
      <c r="E196" s="69" t="s">
        <v>31</v>
      </c>
      <c r="F196" s="33" t="s">
        <v>352</v>
      </c>
      <c r="G196" s="16">
        <v>1</v>
      </c>
      <c r="H196" s="10"/>
      <c r="I196" s="17" t="s">
        <v>16</v>
      </c>
      <c r="J196" s="12">
        <f t="shared" ref="J196:J252" si="3">G196*ROUND(H196,2)+IF(I196="tak",G196*ROUND(H196,2))</f>
        <v>0</v>
      </c>
      <c r="K196" s="79">
        <v>2020</v>
      </c>
    </row>
    <row r="197" spans="1:12" ht="15" customHeight="1" x14ac:dyDescent="0.25">
      <c r="A197" s="101" t="s">
        <v>245</v>
      </c>
      <c r="B197" s="103" t="s">
        <v>246</v>
      </c>
      <c r="C197" s="103" t="s">
        <v>44</v>
      </c>
      <c r="D197" s="97" t="s">
        <v>247</v>
      </c>
      <c r="E197" s="64" t="s">
        <v>38</v>
      </c>
      <c r="F197" s="19" t="s">
        <v>248</v>
      </c>
      <c r="G197" s="16">
        <v>1</v>
      </c>
      <c r="H197" s="10"/>
      <c r="I197" s="17" t="s">
        <v>16</v>
      </c>
      <c r="J197" s="12">
        <f t="shared" si="3"/>
        <v>0</v>
      </c>
    </row>
    <row r="198" spans="1:12" x14ac:dyDescent="0.25">
      <c r="A198" s="102"/>
      <c r="B198" s="104"/>
      <c r="C198" s="104"/>
      <c r="D198" s="91"/>
      <c r="E198" s="64" t="s">
        <v>31</v>
      </c>
      <c r="F198" s="19" t="s">
        <v>249</v>
      </c>
      <c r="G198" s="16">
        <v>2</v>
      </c>
      <c r="H198" s="10"/>
      <c r="I198" s="17" t="s">
        <v>23</v>
      </c>
      <c r="J198" s="12">
        <f t="shared" si="3"/>
        <v>0</v>
      </c>
    </row>
    <row r="199" spans="1:12" x14ac:dyDescent="0.25">
      <c r="A199" s="102"/>
      <c r="B199" s="104"/>
      <c r="C199" s="104"/>
      <c r="D199" s="97"/>
      <c r="E199" s="64" t="s">
        <v>84</v>
      </c>
      <c r="F199" s="19" t="s">
        <v>250</v>
      </c>
      <c r="G199" s="16">
        <v>2</v>
      </c>
      <c r="H199" s="10"/>
      <c r="I199" s="17" t="s">
        <v>23</v>
      </c>
      <c r="J199" s="12">
        <f t="shared" si="3"/>
        <v>0</v>
      </c>
    </row>
    <row r="200" spans="1:12" x14ac:dyDescent="0.25">
      <c r="A200" s="102"/>
      <c r="B200" s="104"/>
      <c r="C200" s="104"/>
      <c r="D200" s="105" t="s">
        <v>251</v>
      </c>
      <c r="E200" s="52" t="s">
        <v>38</v>
      </c>
      <c r="F200" s="87" t="s">
        <v>436</v>
      </c>
      <c r="G200" s="54">
        <v>1</v>
      </c>
      <c r="H200" s="10"/>
      <c r="I200" s="17" t="s">
        <v>16</v>
      </c>
      <c r="J200" s="12">
        <f t="shared" si="3"/>
        <v>0</v>
      </c>
      <c r="K200" s="79">
        <v>2021</v>
      </c>
      <c r="L200" s="79" t="s">
        <v>437</v>
      </c>
    </row>
    <row r="201" spans="1:12" x14ac:dyDescent="0.25">
      <c r="A201" s="93"/>
      <c r="B201" s="94"/>
      <c r="C201" s="94"/>
      <c r="D201" s="95"/>
      <c r="E201" s="68" t="s">
        <v>21</v>
      </c>
      <c r="F201" s="13" t="s">
        <v>22</v>
      </c>
      <c r="G201" s="16">
        <v>1</v>
      </c>
      <c r="H201" s="10"/>
      <c r="I201" s="37" t="s">
        <v>23</v>
      </c>
      <c r="J201" s="12">
        <f t="shared" si="3"/>
        <v>0</v>
      </c>
    </row>
    <row r="202" spans="1:12" x14ac:dyDescent="0.25">
      <c r="A202" s="90" t="s">
        <v>252</v>
      </c>
      <c r="B202" s="91" t="s">
        <v>253</v>
      </c>
      <c r="C202" s="91" t="s">
        <v>254</v>
      </c>
      <c r="D202" s="91" t="s">
        <v>255</v>
      </c>
      <c r="E202" s="34" t="s">
        <v>256</v>
      </c>
      <c r="F202" s="35" t="s">
        <v>257</v>
      </c>
      <c r="G202" s="36">
        <v>1</v>
      </c>
      <c r="H202" s="10"/>
      <c r="I202" s="37" t="s">
        <v>16</v>
      </c>
      <c r="J202" s="12">
        <f t="shared" si="3"/>
        <v>0</v>
      </c>
    </row>
    <row r="203" spans="1:12" x14ac:dyDescent="0.25">
      <c r="A203" s="90"/>
      <c r="B203" s="91"/>
      <c r="C203" s="91"/>
      <c r="D203" s="91"/>
      <c r="E203" s="34" t="s">
        <v>38</v>
      </c>
      <c r="F203" s="35" t="s">
        <v>353</v>
      </c>
      <c r="G203" s="36">
        <v>2</v>
      </c>
      <c r="H203" s="10"/>
      <c r="I203" s="37" t="s">
        <v>23</v>
      </c>
      <c r="J203" s="12">
        <f t="shared" si="3"/>
        <v>0</v>
      </c>
    </row>
    <row r="204" spans="1:12" x14ac:dyDescent="0.25">
      <c r="A204" s="90"/>
      <c r="B204" s="91"/>
      <c r="C204" s="91"/>
      <c r="D204" s="91"/>
      <c r="E204" s="34" t="s">
        <v>113</v>
      </c>
      <c r="F204" s="35" t="s">
        <v>258</v>
      </c>
      <c r="G204" s="36">
        <v>1</v>
      </c>
      <c r="H204" s="10"/>
      <c r="I204" s="37" t="s">
        <v>23</v>
      </c>
      <c r="J204" s="12">
        <f t="shared" si="3"/>
        <v>0</v>
      </c>
    </row>
    <row r="205" spans="1:12" x14ac:dyDescent="0.25">
      <c r="A205" s="92" t="s">
        <v>259</v>
      </c>
      <c r="B205" s="91" t="s">
        <v>260</v>
      </c>
      <c r="C205" s="94" t="s">
        <v>261</v>
      </c>
      <c r="D205" s="91" t="s">
        <v>262</v>
      </c>
      <c r="E205" s="109" t="s">
        <v>90</v>
      </c>
      <c r="F205" s="13" t="s">
        <v>354</v>
      </c>
      <c r="G205" s="16">
        <v>1</v>
      </c>
      <c r="H205" s="10"/>
      <c r="I205" s="17" t="s">
        <v>23</v>
      </c>
      <c r="J205" s="12">
        <f t="shared" si="3"/>
        <v>0</v>
      </c>
    </row>
    <row r="206" spans="1:12" x14ac:dyDescent="0.25">
      <c r="A206" s="92"/>
      <c r="B206" s="91"/>
      <c r="C206" s="91"/>
      <c r="D206" s="91"/>
      <c r="E206" s="109"/>
      <c r="F206" s="13" t="s">
        <v>355</v>
      </c>
      <c r="G206" s="16">
        <v>2</v>
      </c>
      <c r="H206" s="10"/>
      <c r="I206" s="17" t="s">
        <v>16</v>
      </c>
      <c r="J206" s="12">
        <f t="shared" si="3"/>
        <v>0</v>
      </c>
    </row>
    <row r="207" spans="1:12" x14ac:dyDescent="0.25">
      <c r="A207" s="92"/>
      <c r="B207" s="91"/>
      <c r="C207" s="91"/>
      <c r="D207" s="91"/>
      <c r="E207" s="109"/>
      <c r="F207" s="35" t="s">
        <v>355</v>
      </c>
      <c r="G207" s="36">
        <v>1</v>
      </c>
      <c r="H207" s="10"/>
      <c r="I207" s="37" t="s">
        <v>23</v>
      </c>
      <c r="J207" s="12">
        <f t="shared" si="3"/>
        <v>0</v>
      </c>
    </row>
    <row r="208" spans="1:12" x14ac:dyDescent="0.25">
      <c r="A208" s="92"/>
      <c r="B208" s="91"/>
      <c r="C208" s="91"/>
      <c r="D208" s="91" t="s">
        <v>263</v>
      </c>
      <c r="E208" s="68" t="s">
        <v>90</v>
      </c>
      <c r="F208" s="38" t="s">
        <v>356</v>
      </c>
      <c r="G208" s="39">
        <v>1</v>
      </c>
      <c r="H208" s="10"/>
      <c r="I208" s="40" t="s">
        <v>23</v>
      </c>
      <c r="J208" s="12">
        <f t="shared" si="3"/>
        <v>0</v>
      </c>
    </row>
    <row r="209" spans="1:10" x14ac:dyDescent="0.25">
      <c r="A209" s="92"/>
      <c r="B209" s="91"/>
      <c r="C209" s="91"/>
      <c r="D209" s="91"/>
      <c r="E209" s="68" t="s">
        <v>77</v>
      </c>
      <c r="F209" s="38" t="s">
        <v>357</v>
      </c>
      <c r="G209" s="39">
        <v>1</v>
      </c>
      <c r="H209" s="10"/>
      <c r="I209" s="40" t="s">
        <v>23</v>
      </c>
      <c r="J209" s="12">
        <f t="shared" si="3"/>
        <v>0</v>
      </c>
    </row>
    <row r="210" spans="1:10" x14ac:dyDescent="0.25">
      <c r="A210" s="92"/>
      <c r="B210" s="91"/>
      <c r="C210" s="91"/>
      <c r="D210" s="91"/>
      <c r="E210" s="68" t="s">
        <v>264</v>
      </c>
      <c r="F210" s="38" t="s">
        <v>265</v>
      </c>
      <c r="G210" s="39">
        <v>1</v>
      </c>
      <c r="H210" s="10"/>
      <c r="I210" s="40" t="s">
        <v>23</v>
      </c>
      <c r="J210" s="12">
        <f t="shared" si="3"/>
        <v>0</v>
      </c>
    </row>
    <row r="211" spans="1:10" x14ac:dyDescent="0.25">
      <c r="A211" s="92"/>
      <c r="B211" s="91"/>
      <c r="C211" s="91"/>
      <c r="D211" s="91"/>
      <c r="E211" s="68" t="s">
        <v>21</v>
      </c>
      <c r="F211" s="38" t="s">
        <v>22</v>
      </c>
      <c r="G211" s="39">
        <v>2</v>
      </c>
      <c r="H211" s="10"/>
      <c r="I211" s="40" t="s">
        <v>23</v>
      </c>
      <c r="J211" s="12">
        <f t="shared" si="3"/>
        <v>0</v>
      </c>
    </row>
    <row r="212" spans="1:10" x14ac:dyDescent="0.25">
      <c r="A212" s="90" t="s">
        <v>266</v>
      </c>
      <c r="B212" s="91" t="s">
        <v>267</v>
      </c>
      <c r="C212" s="91" t="s">
        <v>166</v>
      </c>
      <c r="D212" s="97" t="s">
        <v>268</v>
      </c>
      <c r="E212" s="107" t="s">
        <v>93</v>
      </c>
      <c r="F212" s="66" t="s">
        <v>358</v>
      </c>
      <c r="G212" s="16">
        <v>1</v>
      </c>
      <c r="H212" s="10"/>
      <c r="I212" s="17" t="s">
        <v>23</v>
      </c>
      <c r="J212" s="12">
        <f t="shared" si="3"/>
        <v>0</v>
      </c>
    </row>
    <row r="213" spans="1:10" x14ac:dyDescent="0.25">
      <c r="A213" s="90"/>
      <c r="B213" s="91"/>
      <c r="C213" s="91"/>
      <c r="D213" s="91"/>
      <c r="E213" s="107"/>
      <c r="F213" s="66" t="s">
        <v>359</v>
      </c>
      <c r="G213" s="41">
        <v>1</v>
      </c>
      <c r="H213" s="10"/>
      <c r="I213" s="42" t="s">
        <v>23</v>
      </c>
      <c r="J213" s="12">
        <f t="shared" si="3"/>
        <v>0</v>
      </c>
    </row>
    <row r="214" spans="1:10" x14ac:dyDescent="0.25">
      <c r="A214" s="90"/>
      <c r="B214" s="91"/>
      <c r="C214" s="91"/>
      <c r="D214" s="91"/>
      <c r="E214" s="107"/>
      <c r="F214" s="66" t="s">
        <v>360</v>
      </c>
      <c r="G214" s="16">
        <v>2</v>
      </c>
      <c r="H214" s="10"/>
      <c r="I214" s="17" t="s">
        <v>16</v>
      </c>
      <c r="J214" s="12">
        <f t="shared" si="3"/>
        <v>0</v>
      </c>
    </row>
    <row r="215" spans="1:10" x14ac:dyDescent="0.25">
      <c r="A215" s="90"/>
      <c r="B215" s="91"/>
      <c r="C215" s="91"/>
      <c r="D215" s="91"/>
      <c r="E215" s="107"/>
      <c r="F215" s="66" t="s">
        <v>361</v>
      </c>
      <c r="G215" s="16">
        <v>1</v>
      </c>
      <c r="H215" s="10"/>
      <c r="I215" s="17" t="s">
        <v>23</v>
      </c>
      <c r="J215" s="12">
        <f t="shared" si="3"/>
        <v>0</v>
      </c>
    </row>
    <row r="216" spans="1:10" x14ac:dyDescent="0.25">
      <c r="A216" s="90"/>
      <c r="B216" s="91"/>
      <c r="C216" s="91"/>
      <c r="D216" s="91"/>
      <c r="E216" s="107"/>
      <c r="F216" s="66" t="s">
        <v>362</v>
      </c>
      <c r="G216" s="16">
        <v>2</v>
      </c>
      <c r="H216" s="10"/>
      <c r="I216" s="17" t="s">
        <v>23</v>
      </c>
      <c r="J216" s="12">
        <f t="shared" si="3"/>
        <v>0</v>
      </c>
    </row>
    <row r="217" spans="1:10" x14ac:dyDescent="0.25">
      <c r="A217" s="90"/>
      <c r="B217" s="91"/>
      <c r="C217" s="91"/>
      <c r="D217" s="91"/>
      <c r="E217" s="107"/>
      <c r="F217" s="66" t="s">
        <v>269</v>
      </c>
      <c r="G217" s="16">
        <v>2</v>
      </c>
      <c r="H217" s="10"/>
      <c r="I217" s="17" t="s">
        <v>23</v>
      </c>
      <c r="J217" s="12">
        <f t="shared" si="3"/>
        <v>0</v>
      </c>
    </row>
    <row r="218" spans="1:10" x14ac:dyDescent="0.25">
      <c r="A218" s="90"/>
      <c r="B218" s="91"/>
      <c r="C218" s="91"/>
      <c r="D218" s="91"/>
      <c r="E218" s="107"/>
      <c r="F218" s="66" t="s">
        <v>270</v>
      </c>
      <c r="G218" s="16">
        <v>4</v>
      </c>
      <c r="H218" s="10"/>
      <c r="I218" s="17" t="s">
        <v>23</v>
      </c>
      <c r="J218" s="12">
        <f t="shared" si="3"/>
        <v>0</v>
      </c>
    </row>
    <row r="219" spans="1:10" x14ac:dyDescent="0.25">
      <c r="A219" s="90"/>
      <c r="B219" s="91"/>
      <c r="C219" s="91"/>
      <c r="D219" s="91"/>
      <c r="E219" s="107"/>
      <c r="F219" s="66" t="s">
        <v>271</v>
      </c>
      <c r="G219" s="16">
        <v>36</v>
      </c>
      <c r="H219" s="10"/>
      <c r="I219" s="17" t="s">
        <v>23</v>
      </c>
      <c r="J219" s="12">
        <f t="shared" si="3"/>
        <v>0</v>
      </c>
    </row>
    <row r="220" spans="1:10" x14ac:dyDescent="0.25">
      <c r="A220" s="90"/>
      <c r="B220" s="91"/>
      <c r="C220" s="91"/>
      <c r="D220" s="91"/>
      <c r="E220" s="107"/>
      <c r="F220" s="66" t="s">
        <v>272</v>
      </c>
      <c r="G220" s="16">
        <v>7</v>
      </c>
      <c r="H220" s="10"/>
      <c r="I220" s="17" t="s">
        <v>23</v>
      </c>
      <c r="J220" s="12">
        <f t="shared" si="3"/>
        <v>0</v>
      </c>
    </row>
    <row r="221" spans="1:10" x14ac:dyDescent="0.25">
      <c r="A221" s="90"/>
      <c r="B221" s="91"/>
      <c r="C221" s="91"/>
      <c r="D221" s="91"/>
      <c r="E221" s="107"/>
      <c r="F221" s="66" t="s">
        <v>273</v>
      </c>
      <c r="G221" s="16">
        <v>7</v>
      </c>
      <c r="H221" s="10"/>
      <c r="I221" s="17" t="s">
        <v>23</v>
      </c>
      <c r="J221" s="12">
        <f t="shared" si="3"/>
        <v>0</v>
      </c>
    </row>
    <row r="222" spans="1:10" x14ac:dyDescent="0.25">
      <c r="A222" s="90"/>
      <c r="B222" s="91"/>
      <c r="C222" s="91"/>
      <c r="D222" s="91"/>
      <c r="E222" s="107"/>
      <c r="F222" s="66" t="s">
        <v>274</v>
      </c>
      <c r="G222" s="16">
        <v>13</v>
      </c>
      <c r="H222" s="10"/>
      <c r="I222" s="17" t="s">
        <v>23</v>
      </c>
      <c r="J222" s="12">
        <f t="shared" si="3"/>
        <v>0</v>
      </c>
    </row>
    <row r="223" spans="1:10" x14ac:dyDescent="0.25">
      <c r="A223" s="90"/>
      <c r="B223" s="91"/>
      <c r="C223" s="91"/>
      <c r="D223" s="91"/>
      <c r="E223" s="107"/>
      <c r="F223" s="66" t="s">
        <v>275</v>
      </c>
      <c r="G223" s="16">
        <v>2</v>
      </c>
      <c r="H223" s="10"/>
      <c r="I223" s="17" t="s">
        <v>23</v>
      </c>
      <c r="J223" s="12">
        <f t="shared" si="3"/>
        <v>0</v>
      </c>
    </row>
    <row r="224" spans="1:10" x14ac:dyDescent="0.25">
      <c r="A224" s="90"/>
      <c r="B224" s="91"/>
      <c r="C224" s="91"/>
      <c r="D224" s="91"/>
      <c r="E224" s="107"/>
      <c r="F224" s="66" t="s">
        <v>276</v>
      </c>
      <c r="G224" s="16">
        <v>3</v>
      </c>
      <c r="H224" s="10"/>
      <c r="I224" s="17" t="s">
        <v>23</v>
      </c>
      <c r="J224" s="12">
        <f t="shared" si="3"/>
        <v>0</v>
      </c>
    </row>
    <row r="225" spans="1:10" x14ac:dyDescent="0.25">
      <c r="A225" s="90"/>
      <c r="B225" s="91"/>
      <c r="C225" s="91"/>
      <c r="D225" s="91"/>
      <c r="E225" s="107"/>
      <c r="F225" s="66" t="s">
        <v>277</v>
      </c>
      <c r="G225" s="16">
        <v>1</v>
      </c>
      <c r="H225" s="10"/>
      <c r="I225" s="17" t="s">
        <v>23</v>
      </c>
      <c r="J225" s="12">
        <f t="shared" si="3"/>
        <v>0</v>
      </c>
    </row>
    <row r="226" spans="1:10" x14ac:dyDescent="0.25">
      <c r="A226" s="90"/>
      <c r="B226" s="91"/>
      <c r="C226" s="91"/>
      <c r="D226" s="91"/>
      <c r="E226" s="107" t="s">
        <v>29</v>
      </c>
      <c r="F226" s="66" t="s">
        <v>278</v>
      </c>
      <c r="G226" s="16">
        <v>1</v>
      </c>
      <c r="H226" s="10"/>
      <c r="I226" s="17" t="s">
        <v>16</v>
      </c>
      <c r="J226" s="12">
        <f t="shared" si="3"/>
        <v>0</v>
      </c>
    </row>
    <row r="227" spans="1:10" x14ac:dyDescent="0.25">
      <c r="A227" s="90"/>
      <c r="B227" s="91"/>
      <c r="C227" s="91"/>
      <c r="D227" s="91"/>
      <c r="E227" s="107"/>
      <c r="F227" s="66" t="s">
        <v>279</v>
      </c>
      <c r="G227" s="16">
        <v>1</v>
      </c>
      <c r="H227" s="10"/>
      <c r="I227" s="17" t="s">
        <v>16</v>
      </c>
      <c r="J227" s="12">
        <f t="shared" si="3"/>
        <v>0</v>
      </c>
    </row>
    <row r="228" spans="1:10" x14ac:dyDescent="0.25">
      <c r="A228" s="90"/>
      <c r="B228" s="91"/>
      <c r="C228" s="91"/>
      <c r="D228" s="91"/>
      <c r="E228" s="107"/>
      <c r="F228" s="20" t="s">
        <v>363</v>
      </c>
      <c r="G228" s="16">
        <v>2</v>
      </c>
      <c r="H228" s="10"/>
      <c r="I228" s="17" t="s">
        <v>16</v>
      </c>
      <c r="J228" s="12">
        <f t="shared" si="3"/>
        <v>0</v>
      </c>
    </row>
    <row r="229" spans="1:10" x14ac:dyDescent="0.25">
      <c r="A229" s="90"/>
      <c r="B229" s="91"/>
      <c r="C229" s="91"/>
      <c r="D229" s="91"/>
      <c r="E229" s="107"/>
      <c r="F229" s="20" t="s">
        <v>280</v>
      </c>
      <c r="G229" s="16">
        <v>1</v>
      </c>
      <c r="H229" s="10"/>
      <c r="I229" s="17" t="s">
        <v>16</v>
      </c>
      <c r="J229" s="12">
        <f t="shared" si="3"/>
        <v>0</v>
      </c>
    </row>
    <row r="230" spans="1:10" x14ac:dyDescent="0.25">
      <c r="A230" s="90"/>
      <c r="B230" s="91"/>
      <c r="C230" s="91"/>
      <c r="D230" s="91"/>
      <c r="E230" s="107"/>
      <c r="F230" s="66" t="s">
        <v>281</v>
      </c>
      <c r="G230" s="16">
        <v>1</v>
      </c>
      <c r="H230" s="10"/>
      <c r="I230" s="17" t="s">
        <v>16</v>
      </c>
      <c r="J230" s="12">
        <f t="shared" si="3"/>
        <v>0</v>
      </c>
    </row>
    <row r="231" spans="1:10" x14ac:dyDescent="0.25">
      <c r="A231" s="90" t="s">
        <v>282</v>
      </c>
      <c r="B231" s="91" t="s">
        <v>283</v>
      </c>
      <c r="C231" s="91" t="s">
        <v>284</v>
      </c>
      <c r="D231" s="91"/>
      <c r="E231" s="92" t="s">
        <v>285</v>
      </c>
      <c r="F231" s="66" t="s">
        <v>286</v>
      </c>
      <c r="G231" s="16">
        <v>1</v>
      </c>
      <c r="H231" s="10"/>
      <c r="I231" s="17" t="s">
        <v>16</v>
      </c>
      <c r="J231" s="12">
        <f t="shared" si="3"/>
        <v>0</v>
      </c>
    </row>
    <row r="232" spans="1:10" x14ac:dyDescent="0.25">
      <c r="A232" s="90"/>
      <c r="B232" s="91"/>
      <c r="C232" s="91"/>
      <c r="D232" s="91"/>
      <c r="E232" s="92"/>
      <c r="F232" s="66" t="s">
        <v>287</v>
      </c>
      <c r="G232" s="16">
        <v>2</v>
      </c>
      <c r="H232" s="10"/>
      <c r="I232" s="17" t="s">
        <v>16</v>
      </c>
      <c r="J232" s="12">
        <f t="shared" si="3"/>
        <v>0</v>
      </c>
    </row>
    <row r="233" spans="1:10" x14ac:dyDescent="0.25">
      <c r="A233" s="90" t="s">
        <v>288</v>
      </c>
      <c r="B233" s="91" t="s">
        <v>289</v>
      </c>
      <c r="C233" s="91" t="s">
        <v>290</v>
      </c>
      <c r="D233" s="65" t="s">
        <v>291</v>
      </c>
      <c r="E233" s="64" t="s">
        <v>292</v>
      </c>
      <c r="F233" s="66" t="s">
        <v>293</v>
      </c>
      <c r="G233" s="16">
        <v>1</v>
      </c>
      <c r="H233" s="10"/>
      <c r="I233" s="17" t="s">
        <v>16</v>
      </c>
      <c r="J233" s="12">
        <f t="shared" si="3"/>
        <v>0</v>
      </c>
    </row>
    <row r="234" spans="1:10" x14ac:dyDescent="0.25">
      <c r="A234" s="90"/>
      <c r="B234" s="91"/>
      <c r="C234" s="91"/>
      <c r="D234" s="91" t="s">
        <v>294</v>
      </c>
      <c r="E234" s="92" t="s">
        <v>66</v>
      </c>
      <c r="F234" s="66" t="s">
        <v>364</v>
      </c>
      <c r="G234" s="16">
        <v>1</v>
      </c>
      <c r="H234" s="10"/>
      <c r="I234" s="17" t="s">
        <v>16</v>
      </c>
      <c r="J234" s="12">
        <f t="shared" si="3"/>
        <v>0</v>
      </c>
    </row>
    <row r="235" spans="1:10" x14ac:dyDescent="0.25">
      <c r="A235" s="90"/>
      <c r="B235" s="91"/>
      <c r="C235" s="91"/>
      <c r="D235" s="91"/>
      <c r="E235" s="92"/>
      <c r="F235" s="66" t="s">
        <v>364</v>
      </c>
      <c r="G235" s="16">
        <v>2</v>
      </c>
      <c r="H235" s="10"/>
      <c r="I235" s="17" t="s">
        <v>23</v>
      </c>
      <c r="J235" s="12">
        <f t="shared" si="3"/>
        <v>0</v>
      </c>
    </row>
    <row r="236" spans="1:10" x14ac:dyDescent="0.25">
      <c r="A236" s="90"/>
      <c r="B236" s="91"/>
      <c r="C236" s="91"/>
      <c r="D236" s="91"/>
      <c r="E236" s="74" t="s">
        <v>295</v>
      </c>
      <c r="F236" s="66" t="s">
        <v>365</v>
      </c>
      <c r="G236" s="16">
        <v>1</v>
      </c>
      <c r="H236" s="10"/>
      <c r="I236" s="17" t="s">
        <v>23</v>
      </c>
      <c r="J236" s="12">
        <f t="shared" si="3"/>
        <v>0</v>
      </c>
    </row>
    <row r="237" spans="1:10" x14ac:dyDescent="0.25">
      <c r="A237" s="90"/>
      <c r="B237" s="91"/>
      <c r="C237" s="91"/>
      <c r="D237" s="91"/>
      <c r="E237" s="74" t="s">
        <v>296</v>
      </c>
      <c r="F237" s="66" t="s">
        <v>366</v>
      </c>
      <c r="G237" s="16">
        <v>1</v>
      </c>
      <c r="H237" s="10"/>
      <c r="I237" s="17" t="s">
        <v>23</v>
      </c>
      <c r="J237" s="12">
        <f t="shared" si="3"/>
        <v>0</v>
      </c>
    </row>
    <row r="238" spans="1:10" x14ac:dyDescent="0.25">
      <c r="A238" s="90" t="s">
        <v>297</v>
      </c>
      <c r="B238" s="91" t="s">
        <v>298</v>
      </c>
      <c r="C238" s="91" t="s">
        <v>156</v>
      </c>
      <c r="D238" s="97" t="s">
        <v>299</v>
      </c>
      <c r="E238" s="109" t="s">
        <v>90</v>
      </c>
      <c r="F238" s="25" t="s">
        <v>300</v>
      </c>
      <c r="G238" s="16">
        <v>6</v>
      </c>
      <c r="H238" s="10"/>
      <c r="I238" s="17" t="s">
        <v>23</v>
      </c>
      <c r="J238" s="12">
        <f t="shared" si="3"/>
        <v>0</v>
      </c>
    </row>
    <row r="239" spans="1:10" x14ac:dyDescent="0.25">
      <c r="A239" s="90"/>
      <c r="B239" s="91"/>
      <c r="C239" s="91"/>
      <c r="D239" s="91"/>
      <c r="E239" s="109"/>
      <c r="F239" s="19" t="s">
        <v>301</v>
      </c>
      <c r="G239" s="16">
        <v>2</v>
      </c>
      <c r="H239" s="10"/>
      <c r="I239" s="17" t="s">
        <v>23</v>
      </c>
      <c r="J239" s="12">
        <f t="shared" si="3"/>
        <v>0</v>
      </c>
    </row>
    <row r="240" spans="1:10" x14ac:dyDescent="0.25">
      <c r="A240" s="90"/>
      <c r="B240" s="91"/>
      <c r="C240" s="91"/>
      <c r="D240" s="91"/>
      <c r="E240" s="109"/>
      <c r="F240" s="19" t="s">
        <v>302</v>
      </c>
      <c r="G240" s="16">
        <v>2</v>
      </c>
      <c r="H240" s="10"/>
      <c r="I240" s="17" t="s">
        <v>23</v>
      </c>
      <c r="J240" s="12">
        <f t="shared" si="3"/>
        <v>0</v>
      </c>
    </row>
    <row r="241" spans="1:11" x14ac:dyDescent="0.25">
      <c r="A241" s="90"/>
      <c r="B241" s="91"/>
      <c r="C241" s="91"/>
      <c r="D241" s="91"/>
      <c r="E241" s="109"/>
      <c r="F241" s="19" t="s">
        <v>303</v>
      </c>
      <c r="G241" s="16">
        <v>1</v>
      </c>
      <c r="H241" s="10"/>
      <c r="I241" s="17" t="s">
        <v>23</v>
      </c>
      <c r="J241" s="12">
        <f t="shared" si="3"/>
        <v>0</v>
      </c>
    </row>
    <row r="242" spans="1:11" x14ac:dyDescent="0.25">
      <c r="A242" s="90"/>
      <c r="B242" s="91"/>
      <c r="C242" s="91"/>
      <c r="D242" s="91"/>
      <c r="E242" s="109"/>
      <c r="F242" s="19" t="s">
        <v>304</v>
      </c>
      <c r="G242" s="16">
        <v>3</v>
      </c>
      <c r="H242" s="10"/>
      <c r="I242" s="17" t="s">
        <v>23</v>
      </c>
      <c r="J242" s="12">
        <f t="shared" si="3"/>
        <v>0</v>
      </c>
    </row>
    <row r="243" spans="1:11" x14ac:dyDescent="0.25">
      <c r="A243" s="90"/>
      <c r="B243" s="91"/>
      <c r="C243" s="91"/>
      <c r="D243" s="91"/>
      <c r="E243" s="109"/>
      <c r="F243" s="19" t="s">
        <v>305</v>
      </c>
      <c r="G243" s="16">
        <v>2</v>
      </c>
      <c r="H243" s="10"/>
      <c r="I243" s="17" t="s">
        <v>23</v>
      </c>
      <c r="J243" s="12">
        <f t="shared" si="3"/>
        <v>0</v>
      </c>
    </row>
    <row r="244" spans="1:11" x14ac:dyDescent="0.25">
      <c r="A244" s="90"/>
      <c r="B244" s="91"/>
      <c r="C244" s="91"/>
      <c r="D244" s="91"/>
      <c r="E244" s="109"/>
      <c r="F244" s="19" t="s">
        <v>306</v>
      </c>
      <c r="G244" s="16">
        <v>2</v>
      </c>
      <c r="H244" s="10"/>
      <c r="I244" s="17" t="s">
        <v>23</v>
      </c>
      <c r="J244" s="12">
        <f t="shared" si="3"/>
        <v>0</v>
      </c>
    </row>
    <row r="245" spans="1:11" x14ac:dyDescent="0.25">
      <c r="A245" s="90"/>
      <c r="B245" s="91"/>
      <c r="C245" s="91"/>
      <c r="D245" s="91"/>
      <c r="E245" s="109"/>
      <c r="F245" s="66" t="s">
        <v>307</v>
      </c>
      <c r="G245" s="16">
        <v>1</v>
      </c>
      <c r="H245" s="10"/>
      <c r="I245" s="17" t="s">
        <v>23</v>
      </c>
      <c r="J245" s="12">
        <f t="shared" si="3"/>
        <v>0</v>
      </c>
    </row>
    <row r="246" spans="1:11" x14ac:dyDescent="0.25">
      <c r="A246" s="90"/>
      <c r="B246" s="91"/>
      <c r="C246" s="91"/>
      <c r="D246" s="91"/>
      <c r="E246" s="109"/>
      <c r="F246" s="25" t="s">
        <v>367</v>
      </c>
      <c r="G246" s="16">
        <v>2</v>
      </c>
      <c r="H246" s="10"/>
      <c r="I246" s="17" t="s">
        <v>23</v>
      </c>
      <c r="J246" s="12">
        <f t="shared" si="3"/>
        <v>0</v>
      </c>
    </row>
    <row r="247" spans="1:11" x14ac:dyDescent="0.25">
      <c r="A247" s="90"/>
      <c r="B247" s="91"/>
      <c r="C247" s="91"/>
      <c r="D247" s="91"/>
      <c r="E247" s="109"/>
      <c r="F247" s="66" t="s">
        <v>368</v>
      </c>
      <c r="G247" s="16">
        <v>1</v>
      </c>
      <c r="H247" s="10"/>
      <c r="I247" s="17" t="s">
        <v>23</v>
      </c>
      <c r="J247" s="12">
        <f t="shared" si="3"/>
        <v>0</v>
      </c>
    </row>
    <row r="248" spans="1:11" x14ac:dyDescent="0.25">
      <c r="A248" s="90"/>
      <c r="B248" s="91"/>
      <c r="C248" s="91"/>
      <c r="D248" s="91"/>
      <c r="E248" s="52" t="s">
        <v>14</v>
      </c>
      <c r="F248" s="59" t="s">
        <v>308</v>
      </c>
      <c r="G248" s="54">
        <v>1</v>
      </c>
      <c r="H248" s="55"/>
      <c r="I248" s="56" t="s">
        <v>16</v>
      </c>
      <c r="J248" s="12">
        <f t="shared" si="3"/>
        <v>0</v>
      </c>
      <c r="K248" s="79">
        <v>2020</v>
      </c>
    </row>
    <row r="249" spans="1:11" x14ac:dyDescent="0.25">
      <c r="A249" s="90"/>
      <c r="B249" s="91"/>
      <c r="C249" s="91"/>
      <c r="D249" s="91"/>
      <c r="E249" s="68" t="s">
        <v>309</v>
      </c>
      <c r="F249" s="66" t="s">
        <v>310</v>
      </c>
      <c r="G249" s="16">
        <v>1</v>
      </c>
      <c r="H249" s="10"/>
      <c r="I249" s="17" t="s">
        <v>23</v>
      </c>
      <c r="J249" s="12">
        <f t="shared" si="3"/>
        <v>0</v>
      </c>
    </row>
    <row r="250" spans="1:11" x14ac:dyDescent="0.25">
      <c r="A250" s="90"/>
      <c r="B250" s="91"/>
      <c r="C250" s="91"/>
      <c r="D250" s="91"/>
      <c r="E250" s="68" t="s">
        <v>93</v>
      </c>
      <c r="F250" s="66" t="s">
        <v>311</v>
      </c>
      <c r="G250" s="16">
        <v>1</v>
      </c>
      <c r="H250" s="10"/>
      <c r="I250" s="17" t="s">
        <v>16</v>
      </c>
      <c r="J250" s="12">
        <f t="shared" si="3"/>
        <v>0</v>
      </c>
    </row>
    <row r="251" spans="1:11" ht="22.5" x14ac:dyDescent="0.25">
      <c r="A251" s="90"/>
      <c r="B251" s="91"/>
      <c r="C251" s="91"/>
      <c r="D251" s="91"/>
      <c r="E251" s="109" t="s">
        <v>312</v>
      </c>
      <c r="F251" s="62" t="s">
        <v>313</v>
      </c>
      <c r="G251" s="16">
        <v>1</v>
      </c>
      <c r="H251" s="10"/>
      <c r="I251" s="17" t="s">
        <v>16</v>
      </c>
      <c r="J251" s="12">
        <f t="shared" si="3"/>
        <v>0</v>
      </c>
    </row>
    <row r="252" spans="1:11" ht="23.25" thickBot="1" x14ac:dyDescent="0.3">
      <c r="A252" s="90"/>
      <c r="B252" s="91"/>
      <c r="C252" s="91"/>
      <c r="D252" s="91"/>
      <c r="E252" s="109"/>
      <c r="F252" s="62" t="s">
        <v>314</v>
      </c>
      <c r="G252" s="16">
        <v>1</v>
      </c>
      <c r="H252" s="51"/>
      <c r="I252" s="17" t="s">
        <v>16</v>
      </c>
      <c r="J252" s="12">
        <f t="shared" si="3"/>
        <v>0</v>
      </c>
    </row>
    <row r="253" spans="1:11" x14ac:dyDescent="0.25">
      <c r="A253" s="43" t="s">
        <v>315</v>
      </c>
      <c r="B253" s="44"/>
      <c r="C253" s="45"/>
      <c r="D253" s="45"/>
      <c r="E253" s="45"/>
      <c r="F253" s="124" t="s">
        <v>316</v>
      </c>
      <c r="G253" s="124"/>
      <c r="H253" s="125"/>
      <c r="I253" s="126">
        <f>SUM(J3:J252)</f>
        <v>0</v>
      </c>
      <c r="J253" s="126"/>
    </row>
    <row r="254" spans="1:11" ht="39.75" customHeight="1" x14ac:dyDescent="0.25">
      <c r="A254" s="127" t="s">
        <v>317</v>
      </c>
      <c r="B254" s="127"/>
      <c r="C254" s="127"/>
      <c r="D254" s="127"/>
      <c r="E254" s="127"/>
      <c r="F254" s="127"/>
      <c r="G254" s="127"/>
      <c r="H254" s="127"/>
      <c r="I254" s="127"/>
      <c r="J254" s="127"/>
    </row>
    <row r="255" spans="1:11" ht="27.75" customHeight="1" x14ac:dyDescent="0.25">
      <c r="A255" s="127" t="s">
        <v>443</v>
      </c>
      <c r="B255" s="127"/>
      <c r="C255" s="127"/>
      <c r="D255" s="127"/>
      <c r="E255" s="127"/>
      <c r="F255" s="127"/>
      <c r="G255" s="127"/>
      <c r="H255" s="127"/>
      <c r="I255" s="127"/>
      <c r="J255" s="127"/>
    </row>
    <row r="256" spans="1:11" x14ac:dyDescent="0.25">
      <c r="A256" s="128" t="s">
        <v>318</v>
      </c>
      <c r="B256" s="128"/>
      <c r="C256" s="83"/>
      <c r="D256" s="83"/>
      <c r="E256" s="45"/>
      <c r="F256" s="120" t="s">
        <v>319</v>
      </c>
      <c r="G256" s="120"/>
      <c r="H256" s="120"/>
      <c r="I256" s="120"/>
      <c r="J256" s="120"/>
    </row>
    <row r="257" spans="1:10" ht="36.75" customHeight="1" thickBot="1" x14ac:dyDescent="0.3">
      <c r="A257" s="129" t="s">
        <v>323</v>
      </c>
      <c r="B257" s="129"/>
      <c r="C257" s="129"/>
      <c r="D257" s="129"/>
      <c r="E257" s="45"/>
      <c r="F257" s="63" t="s">
        <v>320</v>
      </c>
      <c r="G257" s="70" t="s">
        <v>321</v>
      </c>
      <c r="H257" s="46" t="s">
        <v>7</v>
      </c>
      <c r="I257" s="77"/>
      <c r="J257" s="63" t="s">
        <v>9</v>
      </c>
    </row>
    <row r="258" spans="1:10" x14ac:dyDescent="0.25">
      <c r="A258" s="129"/>
      <c r="B258" s="129"/>
      <c r="C258" s="129"/>
      <c r="D258" s="129"/>
      <c r="E258" s="45"/>
      <c r="F258" s="47" t="s">
        <v>322</v>
      </c>
      <c r="G258" s="48">
        <v>20</v>
      </c>
      <c r="H258" s="49"/>
      <c r="I258" s="78"/>
      <c r="J258" s="50">
        <f>G258*ROUND(H258,2)</f>
        <v>0</v>
      </c>
    </row>
    <row r="259" spans="1:10" ht="15.75" thickBot="1" x14ac:dyDescent="0.3">
      <c r="A259" s="129"/>
      <c r="B259" s="129"/>
      <c r="C259" s="129"/>
      <c r="D259" s="129"/>
      <c r="E259" s="45"/>
      <c r="F259" s="47" t="s">
        <v>324</v>
      </c>
      <c r="G259" s="48">
        <v>15</v>
      </c>
      <c r="H259" s="51"/>
      <c r="I259" s="78"/>
      <c r="J259" s="50">
        <f>G259*ROUND(H259,2)</f>
        <v>0</v>
      </c>
    </row>
    <row r="260" spans="1:10" x14ac:dyDescent="0.25">
      <c r="A260" s="84"/>
      <c r="B260" s="84"/>
      <c r="C260" s="84"/>
      <c r="D260" s="84"/>
      <c r="E260" s="45"/>
      <c r="F260" s="120" t="s">
        <v>325</v>
      </c>
      <c r="G260" s="120"/>
      <c r="H260" s="120"/>
      <c r="I260" s="121">
        <f>SUM(J258:J259)</f>
        <v>0</v>
      </c>
      <c r="J260" s="121"/>
    </row>
    <row r="261" spans="1:10" ht="36" customHeight="1" x14ac:dyDescent="0.25">
      <c r="A261" s="84"/>
      <c r="B261" s="84"/>
      <c r="C261" s="84"/>
      <c r="D261" s="84"/>
      <c r="E261" s="45"/>
      <c r="F261" s="122" t="s">
        <v>428</v>
      </c>
      <c r="G261" s="122"/>
      <c r="H261" s="122"/>
      <c r="I261" s="123">
        <f>SUM(I253,I260)</f>
        <v>0</v>
      </c>
      <c r="J261" s="123"/>
    </row>
  </sheetData>
  <sheetProtection algorithmName="SHA-512" hashValue="vOugK3JNDne0DXlTgt1mGjgR+2CjFi4s3rUqUWdxOGzfxAeINHsQiJcCcER5xwlDPX0IbLkGpogKqQk25SJgcg==" saltValue="yAKKxOS+y5a2UB+VlZrvnQ==" spinCount="100000" sheet="1" objects="1" scenarios="1"/>
  <autoFilter ref="A2:J261"/>
  <mergeCells count="195">
    <mergeCell ref="F260:H260"/>
    <mergeCell ref="I260:J260"/>
    <mergeCell ref="F261:H261"/>
    <mergeCell ref="I261:J261"/>
    <mergeCell ref="F253:H253"/>
    <mergeCell ref="I253:J253"/>
    <mergeCell ref="A254:J254"/>
    <mergeCell ref="A255:J255"/>
    <mergeCell ref="A256:B256"/>
    <mergeCell ref="F256:J256"/>
    <mergeCell ref="A257:D259"/>
    <mergeCell ref="A238:A252"/>
    <mergeCell ref="B238:B252"/>
    <mergeCell ref="C238:C252"/>
    <mergeCell ref="D238:D252"/>
    <mergeCell ref="E238:E247"/>
    <mergeCell ref="E251:E252"/>
    <mergeCell ref="A231:A232"/>
    <mergeCell ref="B231:B232"/>
    <mergeCell ref="C231:D232"/>
    <mergeCell ref="E231:E232"/>
    <mergeCell ref="A233:A237"/>
    <mergeCell ref="B233:B237"/>
    <mergeCell ref="C233:C237"/>
    <mergeCell ref="D234:D237"/>
    <mergeCell ref="E234:E235"/>
    <mergeCell ref="E205:E207"/>
    <mergeCell ref="D208:D211"/>
    <mergeCell ref="A212:A230"/>
    <mergeCell ref="B212:B230"/>
    <mergeCell ref="C212:C230"/>
    <mergeCell ref="D212:D230"/>
    <mergeCell ref="E212:E225"/>
    <mergeCell ref="E226:E230"/>
    <mergeCell ref="A202:A204"/>
    <mergeCell ref="B202:B204"/>
    <mergeCell ref="C202:C204"/>
    <mergeCell ref="D202:D204"/>
    <mergeCell ref="A205:A211"/>
    <mergeCell ref="B205:B211"/>
    <mergeCell ref="C205:C211"/>
    <mergeCell ref="D205:D207"/>
    <mergeCell ref="A186:A196"/>
    <mergeCell ref="B186:B196"/>
    <mergeCell ref="C186:C196"/>
    <mergeCell ref="D186:D196"/>
    <mergeCell ref="E190:E195"/>
    <mergeCell ref="D197:D199"/>
    <mergeCell ref="A197:A201"/>
    <mergeCell ref="B197:B201"/>
    <mergeCell ref="C197:C201"/>
    <mergeCell ref="D200:D201"/>
    <mergeCell ref="A181:A185"/>
    <mergeCell ref="B181:B185"/>
    <mergeCell ref="C181:D183"/>
    <mergeCell ref="E181:E182"/>
    <mergeCell ref="C184:D185"/>
    <mergeCell ref="E184:E185"/>
    <mergeCell ref="A177:A180"/>
    <mergeCell ref="B177:B180"/>
    <mergeCell ref="C177:D178"/>
    <mergeCell ref="E177:E178"/>
    <mergeCell ref="C179:D180"/>
    <mergeCell ref="E179:E180"/>
    <mergeCell ref="E165:E174"/>
    <mergeCell ref="A158:A162"/>
    <mergeCell ref="B158:B162"/>
    <mergeCell ref="C158:C162"/>
    <mergeCell ref="D158:D161"/>
    <mergeCell ref="A163:A164"/>
    <mergeCell ref="B163:B164"/>
    <mergeCell ref="C163:C164"/>
    <mergeCell ref="D163:D164"/>
    <mergeCell ref="A165:A176"/>
    <mergeCell ref="B165:B176"/>
    <mergeCell ref="C165:C176"/>
    <mergeCell ref="D165:D176"/>
    <mergeCell ref="A148:A157"/>
    <mergeCell ref="B148:B157"/>
    <mergeCell ref="C148:C157"/>
    <mergeCell ref="D148:D157"/>
    <mergeCell ref="E153:E154"/>
    <mergeCell ref="A132:A133"/>
    <mergeCell ref="B132:B133"/>
    <mergeCell ref="C132:C133"/>
    <mergeCell ref="D132:D133"/>
    <mergeCell ref="E132:E133"/>
    <mergeCell ref="A134:A147"/>
    <mergeCell ref="B134:B147"/>
    <mergeCell ref="C134:C147"/>
    <mergeCell ref="D134:D147"/>
    <mergeCell ref="E136:E147"/>
    <mergeCell ref="E148:E150"/>
    <mergeCell ref="A129:A131"/>
    <mergeCell ref="B129:B131"/>
    <mergeCell ref="C129:C131"/>
    <mergeCell ref="D129:D131"/>
    <mergeCell ref="A123:A128"/>
    <mergeCell ref="B123:B128"/>
    <mergeCell ref="C123:C128"/>
    <mergeCell ref="D123:D128"/>
    <mergeCell ref="E127:E128"/>
    <mergeCell ref="E118:E120"/>
    <mergeCell ref="A118:A122"/>
    <mergeCell ref="B118:B122"/>
    <mergeCell ref="C118:C122"/>
    <mergeCell ref="D118:D122"/>
    <mergeCell ref="A116:A117"/>
    <mergeCell ref="B116:B117"/>
    <mergeCell ref="C116:C117"/>
    <mergeCell ref="D116:D117"/>
    <mergeCell ref="A108:A112"/>
    <mergeCell ref="B108:B112"/>
    <mergeCell ref="C108:C112"/>
    <mergeCell ref="D108:D112"/>
    <mergeCell ref="A113:A115"/>
    <mergeCell ref="B113:B115"/>
    <mergeCell ref="C113:C115"/>
    <mergeCell ref="D113:D115"/>
    <mergeCell ref="A100:A107"/>
    <mergeCell ref="B100:B107"/>
    <mergeCell ref="C100:C107"/>
    <mergeCell ref="D100:D107"/>
    <mergeCell ref="A81:A88"/>
    <mergeCell ref="B81:B88"/>
    <mergeCell ref="C81:C88"/>
    <mergeCell ref="D81:D88"/>
    <mergeCell ref="A96:A99"/>
    <mergeCell ref="B96:B99"/>
    <mergeCell ref="C96:C99"/>
    <mergeCell ref="D96:D99"/>
    <mergeCell ref="E81:E82"/>
    <mergeCell ref="A89:A95"/>
    <mergeCell ref="B89:B95"/>
    <mergeCell ref="C89:C95"/>
    <mergeCell ref="D89:D95"/>
    <mergeCell ref="E90:E92"/>
    <mergeCell ref="A62:A80"/>
    <mergeCell ref="B62:B80"/>
    <mergeCell ref="C62:C80"/>
    <mergeCell ref="D62:D80"/>
    <mergeCell ref="E62:E72"/>
    <mergeCell ref="E74:E77"/>
    <mergeCell ref="A49:A61"/>
    <mergeCell ref="B49:B61"/>
    <mergeCell ref="C49:C61"/>
    <mergeCell ref="D49:D61"/>
    <mergeCell ref="E49:E50"/>
    <mergeCell ref="E51:E52"/>
    <mergeCell ref="A41:A48"/>
    <mergeCell ref="B41:B48"/>
    <mergeCell ref="C41:C48"/>
    <mergeCell ref="D41:D48"/>
    <mergeCell ref="E41:E42"/>
    <mergeCell ref="E43:E44"/>
    <mergeCell ref="E39:E40"/>
    <mergeCell ref="A35:A40"/>
    <mergeCell ref="B35:B40"/>
    <mergeCell ref="C35:C40"/>
    <mergeCell ref="D35:D40"/>
    <mergeCell ref="E35:E36"/>
    <mergeCell ref="A32:A34"/>
    <mergeCell ref="B32:B34"/>
    <mergeCell ref="C32:C34"/>
    <mergeCell ref="D32:D34"/>
    <mergeCell ref="A30:A31"/>
    <mergeCell ref="B30:B31"/>
    <mergeCell ref="C30:C31"/>
    <mergeCell ref="D30:D31"/>
    <mergeCell ref="E30:E31"/>
    <mergeCell ref="A23:A27"/>
    <mergeCell ref="B23:B27"/>
    <mergeCell ref="C23:C27"/>
    <mergeCell ref="D23:D27"/>
    <mergeCell ref="E26:F26"/>
    <mergeCell ref="A28:A29"/>
    <mergeCell ref="B28:B29"/>
    <mergeCell ref="C28:C29"/>
    <mergeCell ref="D28:D29"/>
    <mergeCell ref="A1:J1"/>
    <mergeCell ref="A18:A22"/>
    <mergeCell ref="B18:B22"/>
    <mergeCell ref="C18:C22"/>
    <mergeCell ref="D18:D22"/>
    <mergeCell ref="E18:E19"/>
    <mergeCell ref="E20:E21"/>
    <mergeCell ref="A3:A11"/>
    <mergeCell ref="B3:B11"/>
    <mergeCell ref="C3:C11"/>
    <mergeCell ref="D3:D11"/>
    <mergeCell ref="E3:E10"/>
    <mergeCell ref="A12:A17"/>
    <mergeCell ref="B12:B17"/>
    <mergeCell ref="C12:C17"/>
    <mergeCell ref="D12:D17"/>
  </mergeCells>
  <conditionalFormatting sqref="F62 F65:F72">
    <cfRule type="duplicateValues" dxfId="0" priority="1"/>
  </conditionalFormatting>
  <dataValidations count="2">
    <dataValidation type="decimal" showInputMessage="1" showErrorMessage="1" promptTitle="Kwota brutto" prompt="Dozwolona wartość od 1,00 do 500,00." sqref="H258:H259">
      <formula1>1</formula1>
      <formula2>500</formula2>
    </dataValidation>
    <dataValidation type="decimal" allowBlank="1" showInputMessage="1" showErrorMessage="1" sqref="H3:H252">
      <formula1>1</formula1>
      <formula2>500</formula2>
    </dataValidation>
  </dataValidations>
  <pageMargins left="0.7" right="0.7" top="0.75" bottom="0.75" header="0.3" footer="0.3"/>
  <pageSetup paperSize="0" scale="72" fitToHeight="0" orientation="portrait" copies="2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Dobrowolski Jacek</dc:creator>
  <cp:lastModifiedBy>Dobrowolski Jacek</cp:lastModifiedBy>
  <cp:lastPrinted>2022-03-29T05:48:34Z</cp:lastPrinted>
  <dcterms:created xsi:type="dcterms:W3CDTF">2021-12-13T09:38:51Z</dcterms:created>
  <dcterms:modified xsi:type="dcterms:W3CDTF">2022-03-30T05:33:17Z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MF\fvex;Dobrowolski Jacek</vt:lpwstr>
  </property>
  <property fmtid="{D5CDD505-2E9C-101B-9397-08002B2CF9AE}" pid="4" name="MFClassificationDate">
    <vt:lpwstr>2021-12-13T10:39:07.5920407+01:00</vt:lpwstr>
  </property>
  <property fmtid="{D5CDD505-2E9C-101B-9397-08002B2CF9AE}" pid="5" name="MFClassifiedBySID">
    <vt:lpwstr>MF\S-1-5-21-1525952054-1005573771-2909822258-177506</vt:lpwstr>
  </property>
  <property fmtid="{D5CDD505-2E9C-101B-9397-08002B2CF9AE}" pid="6" name="MFGRNItemId">
    <vt:lpwstr>GRN-70308e25-b93a-47e8-ba48-6d249c83a77f</vt:lpwstr>
  </property>
  <property fmtid="{D5CDD505-2E9C-101B-9397-08002B2CF9AE}" pid="7" name="MFHash">
    <vt:lpwstr>0Qhb9Hbk6I/WihPNe4bHW3jSy6oEbSXKohcnzEoRxcI=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